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U:\___Stuff from laptop\Publications\OF2024-1\Appendices\OF2024-1_Appendix 2\"/>
    </mc:Choice>
  </mc:AlternateContent>
  <xr:revisionPtr revIDLastSave="0" documentId="13_ncr:1_{72636FA1-7C1C-4C60-A2ED-AA38BB4B42C8}" xr6:coauthVersionLast="47" xr6:coauthVersionMax="47" xr10:uidLastSave="{00000000-0000-0000-0000-000000000000}"/>
  <bookViews>
    <workbookView xWindow="28680" yWindow="-120" windowWidth="29040" windowHeight="15840" tabRatio="576" xr2:uid="{38161819-E765-4F1F-B673-D467A642F6EB}"/>
  </bookViews>
  <sheets>
    <sheet name="ReadMe" sheetId="1" r:id="rId1"/>
    <sheet name="Table 5" sheetId="2" r:id="rId2"/>
  </sheets>
  <externalReferences>
    <externalReference r:id="rId3"/>
  </externalReferences>
  <definedNames>
    <definedName name="_xlnm.Database" localSheetId="0">'[1]Table 2'!#REF!</definedName>
    <definedName name="_xlnm.Databas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1" i="2" l="1"/>
  <c r="B103" i="2" s="1"/>
  <c r="B40" i="2" l="1"/>
  <c r="C40" i="2" s="1"/>
  <c r="B41" i="2" s="1"/>
  <c r="C41" i="2" s="1"/>
  <c r="B42" i="2" s="1"/>
  <c r="C42" i="2" s="1"/>
  <c r="C112" i="2"/>
</calcChain>
</file>

<file path=xl/sharedStrings.xml><?xml version="1.0" encoding="utf-8"?>
<sst xmlns="http://schemas.openxmlformats.org/spreadsheetml/2006/main" count="592" uniqueCount="276">
  <si>
    <t>Manitoba Geological Survey</t>
  </si>
  <si>
    <t>Open File OF2024-1</t>
  </si>
  <si>
    <t>by T.J. Hodder,  M.S. Gauthier, S.E. Kelley and M. Ross</t>
  </si>
  <si>
    <t>diamicton</t>
  </si>
  <si>
    <t>112-19-629</t>
  </si>
  <si>
    <t>sand</t>
  </si>
  <si>
    <t>sandy gravel</t>
  </si>
  <si>
    <t>Greyish brown (10YR 4/2) diamict; 10% clasts; massive; blocky structure with oxidation rind on joint surfaces</t>
  </si>
  <si>
    <t>112-19-628</t>
  </si>
  <si>
    <t>Reddish brown (5YR 4/4) diamict; distinct horizon in section</t>
  </si>
  <si>
    <t xml:space="preserve">Diamict and gravelly sand; bedded; beds are 0.05–0.20 m thick </t>
  </si>
  <si>
    <t>diamicton and gravelly sand</t>
  </si>
  <si>
    <t>Dark grey (Munsell colour 10YR 4/1) diamict; massive with a 0.05 m thick sand bed at 12.8 m bgs; blocky structure with oxidation rind on joint surfaces</t>
  </si>
  <si>
    <t>Chaotic mix of sand, grey clay blocks and poorly sorted sandy gravel; clasts up to large cobble in size; clay blocks are massive</t>
  </si>
  <si>
    <t>sand/sandy gravel/clay</t>
  </si>
  <si>
    <t>Fine sand; well sorted; rare (&lt;1%) small pebbles and 'clasts' of grey clay</t>
  </si>
  <si>
    <t>Silt; grey; massive</t>
  </si>
  <si>
    <t>silt</t>
  </si>
  <si>
    <t>Gravel; clast-supported; granule to small cobble size clasts; horizontally bedded in places</t>
  </si>
  <si>
    <t>gravel</t>
  </si>
  <si>
    <t>Fine to medium sand; well sorted; horizontally bedded to gently dipping; at 7.8 m bgs the bedding is distorted</t>
  </si>
  <si>
    <t>Medium to coarse sand; 10% granule- to small pebble-sized clasts</t>
  </si>
  <si>
    <t xml:space="preserve">Gravelly sand; poorly sorted; </t>
  </si>
  <si>
    <t>gravelly sand</t>
  </si>
  <si>
    <t>Sandy gravel; clast-supported; granule- to large pebble-sized clasts; 20–30% clasts</t>
  </si>
  <si>
    <t>Medium to coarse sand; horizontally bedded; rare small pebble-sized clasts; moderately sorted</t>
  </si>
  <si>
    <t>sand &amp; granules</t>
  </si>
  <si>
    <t xml:space="preserve">Medium to coarse sand; bedded; beds dip towards the SW </t>
  </si>
  <si>
    <t>Laminated grey silt</t>
  </si>
  <si>
    <t>Very fine sand; well sorted; massive</t>
  </si>
  <si>
    <t>Fine sand; well sorted; weakly bedded</t>
  </si>
  <si>
    <t>Medium sand; well sorted; weakly bedded; small (&lt;1 mm shell fragments)</t>
  </si>
  <si>
    <t xml:space="preserve">Dark grey (Munsell colour 2.5Y 4/1) diamict; massive; blocky with oxidation rind on joint surfaces; 10% clasts; </t>
  </si>
  <si>
    <t>Too steep to safely access; appears to be ~1 m of poorly sorted sandy gravel</t>
  </si>
  <si>
    <t xml:space="preserve">Greyish brown (Munsell colour 2.5Y 5/2) diamicton; blocky structure with heavy oxidation rind on joint surfaces; massive; 10–15% clasts; extremely dense, rock-like </t>
  </si>
  <si>
    <t>112-17-542</t>
  </si>
  <si>
    <t>Sand and sandy-gravel; lower 0.12 m a coarse sand; shell fragments present; partially cemented</t>
  </si>
  <si>
    <t>sand and sandy-gravel</t>
  </si>
  <si>
    <t>Dark greyish brown (Munsell colour 2.5Y 4/2) diamicton; blocky structure with heavy oxidation rind on joint surfaces; massive; 10–15% clasts; very dense</t>
  </si>
  <si>
    <t>Olive brown (Munsell colour 2.5Y 4/3) diamicton; sandy-silt matrix; very minor blocky structure with oxidation rind on joint surfaces; not dense</t>
  </si>
  <si>
    <t>colluvium</t>
  </si>
  <si>
    <t>--</t>
  </si>
  <si>
    <t xml:space="preserve">Silt; blocky structure; very dense; 1–2% clasts </t>
  </si>
  <si>
    <t>Bedded silt and fine- to medium-sand; sand beds up to 4.0 cm thick</t>
  </si>
  <si>
    <t>silt and fine- to medium sand</t>
  </si>
  <si>
    <t>Fine sandy-silt; blocky structure with oxidation rind on joint surfaces; no fossils; 1% pebbles</t>
  </si>
  <si>
    <t>fine sandy-silt</t>
  </si>
  <si>
    <t>Bedded fine-sand and silt</t>
  </si>
  <si>
    <t>fine sand and silt</t>
  </si>
  <si>
    <t>colluvium to river level</t>
  </si>
  <si>
    <t>112-17-540</t>
  </si>
  <si>
    <t>Olive brown (Munsell colour 2.5Y 4/3) diamicton; dense; blocky structure with oxidation rind on joint surfaces</t>
  </si>
  <si>
    <t xml:space="preserve">Silt and clay; bedded; </t>
  </si>
  <si>
    <t>silt and clay</t>
  </si>
  <si>
    <t>Dark greyish brown diamicton; 5–10% clasts; minor blockiness</t>
  </si>
  <si>
    <t>Light brownish grey (Munsell colour 2.5Y 6/2) diamicton; 15% clasts; sandier than diamicton above</t>
  </si>
  <si>
    <t>Olive brown (Munsell colour 2.5Y 4/3) diamicton; sandy clayey-silt matrix; 10–15% clasts; not blocky or stained</t>
  </si>
  <si>
    <t>Silt; bedded; dark and light beds</t>
  </si>
  <si>
    <t>Brown silt; massive; minor blocky structure with minor oxidation rind on joint surfaces</t>
  </si>
  <si>
    <t>Silty-fine sand; laminated</t>
  </si>
  <si>
    <t>silty fine-sand</t>
  </si>
  <si>
    <t xml:space="preserve">Clay, silt and fine-sand; bedded; beds are generally 5.0–10.0 cm thick; small (4.0 cm thick) gravel bed within one of the silt beds </t>
  </si>
  <si>
    <t>fine-sand, silt and clay</t>
  </si>
  <si>
    <t>112-17-539</t>
  </si>
  <si>
    <t>Fine sand and silt; sand beds are thinner (1.0–2.0 cm thick); silt beds are thicker (~20.0 cm)</t>
  </si>
  <si>
    <t>fine-sand and silt</t>
  </si>
  <si>
    <t>Fine sand and silt; bedded; beds are 3.0–7.0 cm thick; rare pebbles (&lt;1%) within silt beds</t>
  </si>
  <si>
    <t>112-17-536</t>
  </si>
  <si>
    <t>Dark greyish brown (Munsell colour 2.5Y 4/2) diamicton; sandy clayey-silt matrix; massive; 15–20% clasts; minor blocky structure with oxidation rind on joint surfaces; slightly denser than above; wood fragments in diamicton</t>
  </si>
  <si>
    <t>Olive brown (Munsell colour 2.5Y 4/3) diamicton; sandy clayey-silt matrix; massive; 10–15% clasts; minor blocky structure with oxidation rind on joint surfaces</t>
  </si>
  <si>
    <t>Light brown silt; massive; dark brown from 0.60–0.75 m</t>
  </si>
  <si>
    <t>Pebbly-sand; moderately sorted</t>
  </si>
  <si>
    <t>pebbly-sand</t>
  </si>
  <si>
    <t>112-17-531</t>
  </si>
  <si>
    <t xml:space="preserve">Grey (Munsell colour 5Y 5/1) diamicton; massive; sandy-silt matrix; minor blocky appearance with oxidation rind on joint surfaces; 20% clasts </t>
  </si>
  <si>
    <t>Medium-sand; organic lenses present within unit; laterally discontinuous</t>
  </si>
  <si>
    <t>medium-sand</t>
  </si>
  <si>
    <t>Dark greyish brown (Munsell colour 2.5Y 4/2) diamicton; massive; clayey sandy-silt matrix; blocky appearance with oxidation rind on joint surfaces; 10–15% clasts</t>
  </si>
  <si>
    <t>Sandy-gravel; clast-supported; granule- to pebble-sized clasts; bedded with medium- to coarse-sand beds</t>
  </si>
  <si>
    <t>sandy-gravel</t>
  </si>
  <si>
    <t>112-17-530</t>
  </si>
  <si>
    <t>Dark greyish brown (Munsell colour 2.5Y 4/2) diamicton; clayey sandy-silt matrix; 10–15% clasts; blocky with manganese staining on joint surfaces; denser than till unit above; very obvious colour change observed in field</t>
  </si>
  <si>
    <t>Dark greyish brown (Munsell colour 2.5Y 4/2) to olive (Munsell colour 5Y 4/3) diamicton; clayey sandy-silt matrix; massive; 10–15% clasts; blocky with oxidation rind on joint surfaces</t>
  </si>
  <si>
    <t xml:space="preserve">Clayey-silt; laminated; minor blocky structure with oxidation rind on joint surfaces </t>
  </si>
  <si>
    <t>clayey-silt</t>
  </si>
  <si>
    <t>Silt; massive, no bedding; minor blocky structure with manganese staining on joint surfaces</t>
  </si>
  <si>
    <t xml:space="preserve">silt </t>
  </si>
  <si>
    <t>Silt; bedded; dark brown and light brown; strong reaction to 10% HCl; no shells</t>
  </si>
  <si>
    <t>Sandy-gravel; poorly-sorted; granule- to cobble-sized clasts; matrix-supported</t>
  </si>
  <si>
    <t>112-17-529</t>
  </si>
  <si>
    <t>0.1 m oxidized gravelly-sand bed; granule- to pebble-sized clasts</t>
  </si>
  <si>
    <t xml:space="preserve">gravelly-sand </t>
  </si>
  <si>
    <t>Dark greyish brown (Munsell colour 2.5Y 4/2) diamicton; clayey sandy-silt matrix; massive; 10–15% clasts; very dense; blocky structure; oxidation rind on joint surfaces</t>
  </si>
  <si>
    <t xml:space="preserve">Light brown silt; blocky structure; oxidation rind on joint surfaces; silt is faintly bedded; beds of grey diamicton present within silt </t>
  </si>
  <si>
    <t>Dark yellowish brown (Munsell colour 10YR 4/4) diamicton; sandy-silt matrix; massive; 10% clasts; minor blocky structure; not as compact/dense as till below silt</t>
  </si>
  <si>
    <t>112-17-522</t>
  </si>
  <si>
    <t>Dark greyish brown (Munsell colour 2.5Y 4/2) diamicton; 10% clasts; blocky with oxidation rind on joint surfaces; density increasing with depth</t>
  </si>
  <si>
    <t>Light olive brown (Munsell colour 2.5Y 5/4) diamicton; clayey-silt matrix; 5% clasts; fine- to medium-sand beds present within diamicton; till is not compact, dense or blocky; similiar to upper till at 112-17-519</t>
  </si>
  <si>
    <t>112-17-519</t>
  </si>
  <si>
    <t>Medium sand to granular sand; moderately sorted; sharp upper and lower contact</t>
  </si>
  <si>
    <t>Dark greyish brown (Munsell colour 2.5Y 4/2) diamicton; clayey sandy-silt matrix; 10% clasts; massive; denser with depth</t>
  </si>
  <si>
    <t>fine-sand</t>
  </si>
  <si>
    <t>Yellowish brown (Munsell colour 10YR 5/4) to pale brown (10YR 6/3) diamicton; sandy-silt matrix; 5% clasts; fine- to medium-sand beds present within diamicton; till is not compact, dense or blocky</t>
  </si>
  <si>
    <t>Greyish brown (Munsell colour 10YR 5/2) to dark greyish brown (Munsell colour 2.5Y 4/2) diamicton; sandy-silt matrix; 15% clasts; minor blocky structure</t>
  </si>
  <si>
    <t>112-17-515</t>
  </si>
  <si>
    <t>Grey-brown silt; massive; no clasts; no organics</t>
  </si>
  <si>
    <t>Bedded sand, silt and clay; beds are 1 to 3 cm in thickness; no organics</t>
  </si>
  <si>
    <t>sand, silt and clay</t>
  </si>
  <si>
    <t>Brown (Munsell colour 10YR 5/3) diamicton; sandy-silt matrix; 10% clasts; minor blocky structure; sandy beds present within diamicton that are ~1.0 cm in thickness or less; 4.0–4.2 m bgs diamicton is greyish brown (Munsell colour 2.5Y 5/2)</t>
  </si>
  <si>
    <t>Brown silt; massive</t>
  </si>
  <si>
    <t xml:space="preserve">Silt and clay; bedded; clay is dark brown and silt is light brown; variable bed thickness from 0.01 cm to 6.00 cm </t>
  </si>
  <si>
    <t>Black (Munsell colour 5Y 2.5/2) to dark grey (Munsell colour 5Y 4/1) diamicton; clayey-matrix; massive; 5-10% clasts; very carbonate clast rich; compact with only minor jointing; black staining along joint surfaces.</t>
  </si>
  <si>
    <t>112-16-435</t>
  </si>
  <si>
    <t>Sandy gravel; clast-supported; granule to pebble-sized (4 cm) clasts; dipping to the west; minor oxidation in coarse layers; sharp lower contact with diamicton, groundwater flowing along contact.</t>
  </si>
  <si>
    <t>Gravel; no matrix; granule- to small pebble-sized clasts; coarsening downward.</t>
  </si>
  <si>
    <t>Bedded coarse sand and small pebbles; beds are dipping to the east; gravel beds 2.0–4.0 cm thick, sand 2.0–10.0 cm thick; whole valve in gravel collected at 3.95 m; sharp lower contact; 4.4–4.5 m sandy gravel, matrix-supported;</t>
  </si>
  <si>
    <t>sand and gravel</t>
  </si>
  <si>
    <t>Gravel; matrix-supported; similiar to above with clast-supported lenses.</t>
  </si>
  <si>
    <t>Sandy-gravel; clast-supported; granule- to large pebble-sized clasts; subangular to rounded; shell fragments present.</t>
  </si>
  <si>
    <t>Fine sand with silt stringers; inclined bedding; rare shell fragments; siltier with depth; 5.0 cm thick brown silt layer at contact with gravel below, shell fragments collected from silt.</t>
  </si>
  <si>
    <t>fine-textured sand</t>
  </si>
  <si>
    <t>9.5+</t>
  </si>
  <si>
    <t>112-16-433</t>
  </si>
  <si>
    <t>Light olive brown (Munsell colour 2.5Y 5/4) to olive brown (Munsell colour 2.5Y 4/3) diamicton; sandy-silt matrix; loose and crumbly with a minor blocky appearance; 5% clasts; granule- to large cobble-sized clasts; minor oxidation rind on joint surfaces</t>
  </si>
  <si>
    <t>River level at 17; Omars plentiful along beach, 1 Dubawnt clast present</t>
  </si>
  <si>
    <t>112-16-430</t>
  </si>
  <si>
    <t>Dark yellow brown (Munsell 10YR 4/4) to olive brown (Munsell colour 2.5Y 4/3) diamicton; massive; minor jointing with oxidation rind on joint surfaces; 10% clasts</t>
  </si>
  <si>
    <t>Sandy gravel; clast-supported; granule- to large pebble-sized clasts; discontinuous; sharp undulating lower contact</t>
  </si>
  <si>
    <t>Silt and clay; laminated; &lt;1% clasts; granule to medium pebble-sized clasts; sharp lower contact</t>
  </si>
  <si>
    <t>Colluvium to river level</t>
  </si>
  <si>
    <t>112-16-429</t>
  </si>
  <si>
    <t>At 6.0 m depth, beds become more laminar and dip towards the southwest; beds are 5.0–10.0 cm thick; alternating sand and silt beds; beds increase in thickness to 30.0 cm near base</t>
  </si>
  <si>
    <t>sand and silt</t>
  </si>
  <si>
    <t>Sand and silt; faintly bedded; beds are 0.5–2.0 cm thick; beds show trough cross-bedding (?), contorted and becoming silt dominant with depth; sample 112-16-429-A03 at 5.0 m is a bulk sediment sample</t>
  </si>
  <si>
    <t>Sand and silt; bedded; beds dip toward the southwest (~215°); variable bed thickness from 5.0–20.0 cm</t>
  </si>
  <si>
    <t>Sandy gravel; predominately granule-sized clasts; pebbles up to 2.0 cm in diameter present; occasional 1.0 cm thick oxidized horizons</t>
  </si>
  <si>
    <t>Fine to medium sand; layer of angular  to subrounded clasts at 0.30–0.35 m, clasts are 0.2–1.0 cm in diameter; sand below clasts is faintly horizontally bedded, bedding defined by oxidation</t>
  </si>
  <si>
    <t>fine to medium textured sand</t>
  </si>
  <si>
    <t>Dark greyish brown (Munsell colour 10YR 4/2) diamicton; clayey sandy-silt matrix; massive; 10–15% clasts; minor blocky apperance with oxidation rind on joint surfaces</t>
  </si>
  <si>
    <t>112-16-424</t>
  </si>
  <si>
    <t>Sandy gravel; matrix-supported with clast-supported lenses; angular to well rounded; granule- to small boulder-sized clast; varied clast lithologies: greywacke, granitoid, carbonate, greenstones.</t>
  </si>
  <si>
    <t xml:space="preserve">Dark grey clay; massive </t>
  </si>
  <si>
    <t>clay</t>
  </si>
  <si>
    <t>112-16-423</t>
  </si>
  <si>
    <t>Fine to medium sand; oxidized; sharp lower contact</t>
  </si>
  <si>
    <t>fine to medium sand</t>
  </si>
  <si>
    <t>Silt and medium sand; thinly bedded, beds are 2.0–9.0 mm thick</t>
  </si>
  <si>
    <t>silt and medium sand</t>
  </si>
  <si>
    <t>Sandy gravel; massive; clast-supported; granule- to pebble-sized (up to 9.0 cm in diameter) clasts; shell fragments present</t>
  </si>
  <si>
    <t>Clay and sandy gravel; bedded; gravel clasts are granule- to small pebble-sized clasts; shells concentrated in gravel layers; clay beds are 2.0–8.0 cm thick, gravel  beds are 5.0–20.0 cm thick and decreasing in thickness with depth, grainsize coarsening with depth</t>
  </si>
  <si>
    <t>sandy-gravel and clay</t>
  </si>
  <si>
    <t>Fine sandy-silt and clay; bedded; clay beds are 5.0 cm thick, fine sandy-silt beds are 25.0 cm thick; sand is now a grey colour</t>
  </si>
  <si>
    <t>fine sandy-silt and clay</t>
  </si>
  <si>
    <t>Fine sand and clay; bedded; clay is brown and laminated within beds, clay beds are 1.0–10.0 cm thick; fine sand is brown and beds are 1.0–4.0 cm thick; dropstones are present throughout unit; beds thicken with depth; at 4.0 m depth, sand beds are 5.0–10.0 cm thick, clay beds are 5.0–20.0 cm thick; diapirs are present in sediment from loading; at 7.0 m depth fine sand beds are 6.0–14.0 cm thick, clay beds are 5.0–10.0 cm thick</t>
  </si>
  <si>
    <t>fine-textured sand and clay</t>
  </si>
  <si>
    <t>Sandy silt to silt with depth; top is light brown, darkening with depth to grey-brown, mottled colouring; rare shells in silt; increasing granule content with depth; obvious sediment colour change</t>
  </si>
  <si>
    <t>112-16-419</t>
  </si>
  <si>
    <t>Fine sand; 1.0–3.0 cm thick silt lenses, increasing in frequency with depth</t>
  </si>
  <si>
    <t>Fine sand; weakly bedded; 2.0 cm thick brown silt layer at 7.8 m depth; 2.0 cm thick shell and gravel layer at 7.9 m depth</t>
  </si>
  <si>
    <t>Sand; massive to weakly bedded; 2.0 cm thick brown silt layer at 6.3 and 5.0 cm thick gravel layer at 6.9 depth</t>
  </si>
  <si>
    <t>Gravel; clast-supported; clasts are rounded to subangular</t>
  </si>
  <si>
    <t xml:space="preserve">sand </t>
  </si>
  <si>
    <t>Sandy gravel; clast-supported; round to subangular clasts; clasts are 0.5–3.0 cm in diameter; shell fragments present</t>
  </si>
  <si>
    <t>Medium- to coarse-sand; poorly sorted; pebbles up ~1.0 cm in diameter; rare shell fragments</t>
  </si>
  <si>
    <t>medium to coarse-textured sand</t>
  </si>
  <si>
    <t>Soil horizon</t>
  </si>
  <si>
    <t>sandy soil</t>
  </si>
  <si>
    <t>112-16-416/112-17-505</t>
  </si>
  <si>
    <t>Blue-grey clay; massive; slight blocky appearance; weak to moderate reaction to 10% HCl; &lt;1% granule- to pebble-sized clasts; sharp undulating lower contact with diamicton at northeast area of section; lenses of brown diamicton within clay present from 8.5–9.5 m depth; note this unit has a variable thickness and pinches out towards the southwest; sample 112-16-416-D01 is a diamicton sample with high inheritance of the intertill blue-grey clay</t>
  </si>
  <si>
    <t>Too steep can't be accessed; appears to be ~ 1 m of postglacial silt/clay</t>
  </si>
  <si>
    <t>-</t>
  </si>
  <si>
    <t>Sand; fine bedding with faint asymmetric cross-beds</t>
  </si>
  <si>
    <t>8.0+</t>
  </si>
  <si>
    <t>112-16-413</t>
  </si>
  <si>
    <t>Interbedded silt and fine-sand; 3 beds ~5.0–10.0 cm thick</t>
  </si>
  <si>
    <t>silt and fine-textured sand</t>
  </si>
  <si>
    <t>Silt to fine-sand</t>
  </si>
  <si>
    <t>silty sand</t>
  </si>
  <si>
    <t>Dark greyish brown (Munsell colour 10YR 4/2) diamicton; silty matrix; massive; 10% clasts; minor blocky structure with oxidation rind on joint surfaces</t>
  </si>
  <si>
    <t>Dark yellowish brown (Munsell colour 10YR 4/4) diamicton;  sandy-silt matrix; 5% clasts; massive; minor blocky structure with minor oxidation rind on joint surfaces</t>
  </si>
  <si>
    <t xml:space="preserve">Very dark greyish brown (Munsell colour 2.5Y 3/2) diamicton; massive; silty-sand matrix; blocky and compact; denser with depth; minor oxidation rind on joint surfaces; 15% clasts </t>
  </si>
  <si>
    <t>112-16-412</t>
  </si>
  <si>
    <t>Gravelly medium-sand; 15% clasts; fewer clasts and finer sand than above; unoxidized; clasts rounded to subrounded</t>
  </si>
  <si>
    <t>medium-textured sand</t>
  </si>
  <si>
    <t>Sandy-gravel; matrix-supported; granule- to large cobble-sized clasts; rounded to subangular; slightly oxidized</t>
  </si>
  <si>
    <t>Granular sand; organics present</t>
  </si>
  <si>
    <t>organics and sand</t>
  </si>
  <si>
    <t xml:space="preserve">Dark greyish brown (Munsell colour 2.5Y 4/2) diamicton;  clayey sandy-silt matrix; 10% clasts; granule- to boulder-sized clasts; blocky appearance; manganese staining on joint surfaces; moderate to strong reaction to 10% HCl solution; increasing density with depth. </t>
  </si>
  <si>
    <t>112-16-408</t>
  </si>
  <si>
    <t>Cobble to boulder pavement at base of sand unit in contact with lower diamicton; broken and whole valve shells between clasts; paired Hiatella arctica radiocarbon dated</t>
  </si>
  <si>
    <t>Medium sand; oxidized staining at 0.7–0.8 m; shells present below 1.4 m, increasing at 2 m depth</t>
  </si>
  <si>
    <t>Organics and sandy soil</t>
  </si>
  <si>
    <t>~4 more meters to bottom of gully</t>
  </si>
  <si>
    <t>112-16-407</t>
  </si>
  <si>
    <t>Fine sand; well sorted; cross-bedded and ripple cross-laminated; overturned beds and convolute bedding near upper contact; unit continues past 15.2 m bgs; ~4 m of colluvium to base of gully</t>
  </si>
  <si>
    <t>Fine sand</t>
  </si>
  <si>
    <t>diamicton/clay</t>
  </si>
  <si>
    <t>Dark yellowish brown (Munsell colour 10YR 4/4) diamict; massive; 10% clasts; granule- to large pebble-sized clasts; slight blocky appearance at 8.2 m</t>
  </si>
  <si>
    <t>Light brown medium sand; moderately- to well-sorted; massive</t>
  </si>
  <si>
    <t>112-16-402</t>
  </si>
  <si>
    <t>Dark greyish brown (Munsell colour 2.5Y 4/2) diamicton; clayey-silt matrix; massive; 5–10% clasts; blocky appearance with minor oxidation rind on joint surfaces</t>
  </si>
  <si>
    <t>Dark yellowish brown (Munsell colour 10YR 4/4) diamicton; clayey sandy-silt matrix; massive; 5% clasts; granule- to large pebble-sized clasts; not blocky but has some with minor oxidation rind on weakly defined joint surfaces</t>
  </si>
  <si>
    <t>Gravely-sand; poorly sorted; increasing amount of cobbles and pebbles near ground surface</t>
  </si>
  <si>
    <t>Dark greyish brown (Munsell colour 2.5Y 4/2) diamicton; sandy-silt matrix; massive; blocky appearance with oxidation rinds along joint surfaces; till is blockier at 6.6 m; from 6.4–6.6 m the diamict is reddish brown (5YR 4/4) in colour, but has similiar physical characteristics to till above and below (rafted till?)</t>
  </si>
  <si>
    <t>112-16-401</t>
  </si>
  <si>
    <t>Medium to coarse sand; oxidized; poorly to moderately sorted; 2% clasts; granule- to small pebble-sized clasts; till clasts and stringers of till are within the sand ripped up from till below; no organics or shells fragments present; sharp upper and lower contacts</t>
  </si>
  <si>
    <t>Olive brown (Munsell colour 2.5Y 4/3) diamicton; silty-sand matrix; 5% clasts; massive; granule- to large pebble-sized clasts; blocky appearance; dense with oxidation rind on joint surfaces</t>
  </si>
  <si>
    <t>fine to medium-textured sand</t>
  </si>
  <si>
    <t>Light olive brown (Munsell colour 2.5Y 5/3) diamicton; clayey sandy-silt matrix; massive; 10% clasts; blocky apperance with oxidation rind on joint surfaces</t>
  </si>
  <si>
    <t>Brown (Munsell colour 10YR 5/3) diamicton; sandy-silt matrix; massive; 5–10% clasts; blocky apperance beginning at 1 m depth with oxidation rind on joint surfaces</t>
  </si>
  <si>
    <t>Lithology</t>
  </si>
  <si>
    <t>Section_ID</t>
  </si>
  <si>
    <t>From
(m bgs)</t>
  </si>
  <si>
    <t>To 
(m bgs)</t>
  </si>
  <si>
    <t>Brown silty fine-sand; massive</t>
  </si>
  <si>
    <t xml:space="preserve">Blue-grey silt; very compact; massive; similar to silt below </t>
  </si>
  <si>
    <t>Granular-gravel; oxidized</t>
  </si>
  <si>
    <t>Blue-grey silt; very compact; massive; minor organics</t>
  </si>
  <si>
    <t xml:space="preserve">Sandy granular-gravel; poorly sorted; oxidized; wood present </t>
  </si>
  <si>
    <t>Fine to medium sand; massive; beige; moderately sorted; minor till clasts (&lt;1%); subglacial?</t>
  </si>
  <si>
    <t>Olive brown (Munsell colour 2.5Y 4/3) diamicton; evidence of clay rip-up clasts in the diamicton; the clay clasts are dense, blocky with oxidation rind on joint surfaces; the diamicton has a silty-clay matrix and is clast poor</t>
  </si>
  <si>
    <t>Brown (Munsell colour 10YR 4/3) to dark yellowish brown (Munsell colour 10YR 4/4) diamicton; overconsolidated, but less consolidated than Unit 4 diamicton ; 5–10% clasts; occasional &lt;1 cm thick sand stringers present from 2.5–7.0 m bg</t>
  </si>
  <si>
    <t>Olive brown (Munsell colour 2.5Y 4/3) to dark greyish brown (Munsell colour 2.5Y 4/2) diamicton; massive; strongly jointed with oxidation rind on joint surfaces</t>
  </si>
  <si>
    <t>Olive brown (Munsell colour 2.5Y 4/3) to brown (Munsell colour 10YR 4/3) diamicton; sandy clayey-silt matrix; 10–15% clasts; heavy oxidation rind on joint surfaces; density and compactness increase with depth, significantly more compact than till above sand and gravel</t>
  </si>
  <si>
    <t xml:space="preserve">Pebbly-sand; moderately sorted, more poorly sorted near till contact; subglacial? </t>
  </si>
  <si>
    <t>Dark greyish brown (Munsell colour 2.5Y 4/2) diamicton; clayey sandy-silt matrix; 10% clasts; massive; strongly jointed with oxidation rind on joint surfaces; very highly consolidated (rock-like) with larger block sizes than Unit 4</t>
  </si>
  <si>
    <t>Grey silt; 3–5 % clasts; granule- to small pebble-sized clasts; oxidized</t>
  </si>
  <si>
    <t>Medium-sand; moderately-sorted; 2–3% clasts; granule to pebble-sized clasts; oxidized</t>
  </si>
  <si>
    <t>Peat bed; laterally discontinuous</t>
  </si>
  <si>
    <t>Granular-sand; grey; 5% granule to small pebble-sized clasts</t>
  </si>
  <si>
    <t>Grey silt; massive with organic rich lenses present; no clasts</t>
  </si>
  <si>
    <t>Prominent peat bed; contains wood fragments; laterally extensive</t>
  </si>
  <si>
    <t>Light grey clay; very small (sub-mm) white fragements which are possibly shell fragements; one gastropod shell observed (see photo); Dredge et al. (1990) referred to this sediment is as marl</t>
  </si>
  <si>
    <t>Dark grey clay; massive</t>
  </si>
  <si>
    <t>Medium-sand; moderately sorted; 1% granule-sized clasts; bedded with massive grey silt</t>
  </si>
  <si>
    <t>organics</t>
  </si>
  <si>
    <t>Similiar to diamicton above gravelly-sand but more compact</t>
  </si>
  <si>
    <t>Fine to medium sand; horizontally bedded; well sorted</t>
  </si>
  <si>
    <t>Gravel; clast supported; contains abundant shells, including whole valves of Hiatella arctica; granule- to large pebble-sized clasts</t>
  </si>
  <si>
    <t xml:space="preserve">Very fine sand; bedded with thin (&lt;1 cm thick) clay laminae every 5–20 cm </t>
  </si>
  <si>
    <t xml:space="preserve">Sand and gravel; bedded; beds are ~0.2 m thick; gravel beds are coarse with up to boulder-sized clasts; some rip-up diamicton ‘clasts’ in the lower gravel bed; sharp, horizontal lower contact </t>
  </si>
  <si>
    <t xml:space="preserve">Brown (Munsell colour 10YR 4/3) diamicton; massive, matrix supported; sandy-silt matrix; crumbly appearance with oxidation rind on joint surfaces; 10–15% clasts; sharp, horizontal lower contact </t>
  </si>
  <si>
    <t>Dark greyish-brown (Munsell colour 2.5Y 4/2) diamicton; massive, matrix supported; clayey sandy-silt matrix; blocky appearance with oxidation rind on joint surfaces; 15% clasts; contact between unit 3 and 4 is placed at 20.0 m bgs where there is a sharp change in the clast fabric orientation</t>
  </si>
  <si>
    <t>Sandy gravel; matrix supported; 40% clasts that are granule to large pebble in size; poorly sorted</t>
  </si>
  <si>
    <t>Sandy gravel and diamicton; heterogeneous bed</t>
  </si>
  <si>
    <t>Medium to coarse sand with shell fragments</t>
  </si>
  <si>
    <t>Very fine sand and medium to coarse sand; thinly (&lt;0.05 m) bedded; well sorted</t>
  </si>
  <si>
    <t xml:space="preserve">Very fine sand and medium to coarse sand; bedded; each bed is 0.3 m thick; well sorted; sharp, horizontal lower contact </t>
  </si>
  <si>
    <t>very fine sand</t>
  </si>
  <si>
    <t>sandy gravel and diamicton</t>
  </si>
  <si>
    <t>112-19-630</t>
  </si>
  <si>
    <t>Subtill sand is 1.5+ m thick: Medium sand; well sorted; weakly bedded to massive; beds dip gently towards the south (~20°); some crossbedding in places, but very weakly defined</t>
  </si>
  <si>
    <t>See section 112-17-522; this section only investigated the subtill sorted sediments exposed at this location on the same creek bend. The till overlying the sand is dark greyish brown (Munsell colour 2.5Y 4/2) diamicton; 10% clasts; blocky with oxidation rind on joint surfaces</t>
  </si>
  <si>
    <t>medium sand</t>
  </si>
  <si>
    <t>Interglacial sediments, descriptions based on 2017 and 2019 site visits:</t>
  </si>
  <si>
    <t>Interglacial sediments, description based on 2017 site visit:</t>
  </si>
  <si>
    <t>Appendix 2: Quaternary section descriptions and stratigraphic columns, Kaskattama highland area</t>
  </si>
  <si>
    <r>
      <rPr>
        <b/>
        <sz val="11"/>
        <color theme="1"/>
        <rFont val="Calibri"/>
        <family val="2"/>
        <scheme val="minor"/>
      </rPr>
      <t xml:space="preserve">Table 5: </t>
    </r>
    <r>
      <rPr>
        <sz val="11"/>
        <color theme="1"/>
        <rFont val="Calibri"/>
        <family val="2"/>
        <scheme val="minor"/>
      </rPr>
      <t xml:space="preserve">Detailed section descriptions. </t>
    </r>
  </si>
  <si>
    <t>Fine-sand; moderately sorted; 3–5% granules</t>
  </si>
  <si>
    <t>Medium-sand; moderately sorted</t>
  </si>
  <si>
    <t>Diamicton. mottled red-grey; 10% clasts; moderate reaction to 10% HCl</t>
  </si>
  <si>
    <t xml:space="preserve">Blue clay; blocky; oxidation rinds on joint surfaces </t>
  </si>
  <si>
    <t>Abbreviation: ID, identification.</t>
  </si>
  <si>
    <t>To river level at 6.8 m depth</t>
  </si>
  <si>
    <t>Sand and gravel; shell fragments in sediment</t>
  </si>
  <si>
    <t>This appendix accompanies:</t>
  </si>
  <si>
    <t>Hodder, T.J., Gauthier, M.S., Kelley, S.E. and Ross, M. 2024: Quaternary site, till composition and ice-flow indicator datasets in the Kaskattama highland area, northeastern Manitoba (parts of NTS 53N, O, 54B, C); Manitoba Economic Development, Investment, Trade and Natural Resources, Manitoba Geological Survey, Open File OF2024-1, 20 p., 9 appendices.</t>
  </si>
  <si>
    <t>Regional stratigraphic unit</t>
  </si>
  <si>
    <t>Sand; poorly sorted; weak, horizontal bedding; gravel layers at 2.0–2.1 m and 2.3–2.5 m (clasts up to 5.0 cm in diameter), gravel is similar to gravel at 1.2–1.5 m depth; shell fragments present</t>
  </si>
  <si>
    <t>Diamicton; mottled red-grey; similiar to diamicton from 2.20–2.45 m</t>
  </si>
  <si>
    <r>
      <t>Contents:</t>
    </r>
    <r>
      <rPr>
        <sz val="1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        
</t>
    </r>
    <r>
      <rPr>
        <b/>
        <sz val="11"/>
        <rFont val="Calibri"/>
        <family val="2"/>
        <scheme val="minor"/>
      </rPr>
      <t>Table 5:</t>
    </r>
    <r>
      <rPr>
        <sz val="11"/>
        <rFont val="Calibri"/>
        <family val="2"/>
        <scheme val="minor"/>
      </rPr>
      <t xml:space="preserve"> Detailed section descriptions.                                                                                                                                                                                    
</t>
    </r>
    <r>
      <rPr>
        <b/>
        <sz val="11"/>
        <rFont val="Calibri"/>
        <family val="2"/>
        <scheme val="minor"/>
      </rPr>
      <t>Figure 15:</t>
    </r>
    <r>
      <rPr>
        <sz val="11"/>
        <rFont val="Calibri"/>
        <family val="2"/>
        <scheme val="minor"/>
      </rPr>
      <t xml:space="preserve"> Sorted till clast-lithology counts (2–4 mm size fraction) of surficial till sample 112-16-411-C01.
</t>
    </r>
    <r>
      <rPr>
        <b/>
        <sz val="11"/>
        <rFont val="Calibri"/>
        <family val="2"/>
        <scheme val="minor"/>
      </rPr>
      <t>Figure 16:</t>
    </r>
    <r>
      <rPr>
        <sz val="11"/>
        <rFont val="Calibri"/>
        <family val="2"/>
        <scheme val="minor"/>
      </rPr>
      <t xml:space="preserve"> Quaternary stratigraphic column description and photos for section 112-16-401.
</t>
    </r>
    <r>
      <rPr>
        <b/>
        <sz val="11"/>
        <rFont val="Calibri"/>
        <family val="2"/>
        <scheme val="minor"/>
      </rPr>
      <t>Figure 17:</t>
    </r>
    <r>
      <rPr>
        <sz val="11"/>
        <rFont val="Calibri"/>
        <family val="2"/>
        <scheme val="minor"/>
      </rPr>
      <t xml:space="preserve"> Quaternary stratigraphic column description and photos for section 112-16-402.
</t>
    </r>
    <r>
      <rPr>
        <b/>
        <sz val="11"/>
        <rFont val="Calibri"/>
        <family val="2"/>
        <scheme val="minor"/>
      </rPr>
      <t xml:space="preserve">Figure 18: </t>
    </r>
    <r>
      <rPr>
        <sz val="11"/>
        <rFont val="Calibri"/>
        <family val="2"/>
        <scheme val="minor"/>
      </rPr>
      <t xml:space="preserve">Quaternary stratigraphic column description and photos for section 112-16-407.
</t>
    </r>
    <r>
      <rPr>
        <b/>
        <sz val="11"/>
        <rFont val="Calibri"/>
        <family val="2"/>
        <scheme val="minor"/>
      </rPr>
      <t>Figure 19:</t>
    </r>
    <r>
      <rPr>
        <sz val="11"/>
        <rFont val="Calibri"/>
        <family val="2"/>
        <scheme val="minor"/>
      </rPr>
      <t xml:space="preserve"> Quaternary stratigraphic column description and photos for section 112-16-408.
</t>
    </r>
    <r>
      <rPr>
        <b/>
        <sz val="11"/>
        <rFont val="Calibri"/>
        <family val="2"/>
        <scheme val="minor"/>
      </rPr>
      <t xml:space="preserve">Figure 20: </t>
    </r>
    <r>
      <rPr>
        <sz val="11"/>
        <rFont val="Calibri"/>
        <family val="2"/>
        <scheme val="minor"/>
      </rPr>
      <t xml:space="preserve">Quaternary stratigraphic column description and photos for section 112-16-412.
</t>
    </r>
    <r>
      <rPr>
        <b/>
        <sz val="11"/>
        <rFont val="Calibri"/>
        <family val="2"/>
        <scheme val="minor"/>
      </rPr>
      <t xml:space="preserve">Figure 21: </t>
    </r>
    <r>
      <rPr>
        <sz val="11"/>
        <rFont val="Calibri"/>
        <family val="2"/>
        <scheme val="minor"/>
      </rPr>
      <t xml:space="preserve">Quaternary stratigraphic column description and photos for section 112-16-413.
</t>
    </r>
    <r>
      <rPr>
        <b/>
        <sz val="11"/>
        <rFont val="Calibri"/>
        <family val="2"/>
        <scheme val="minor"/>
      </rPr>
      <t>Figure 22:</t>
    </r>
    <r>
      <rPr>
        <sz val="11"/>
        <rFont val="Calibri"/>
        <family val="2"/>
        <scheme val="minor"/>
      </rPr>
      <t xml:space="preserve"> Quaternary stratigraphic column description and photos for section 112-16-416/112-17-505.
</t>
    </r>
    <r>
      <rPr>
        <b/>
        <sz val="11"/>
        <rFont val="Calibri"/>
        <family val="2"/>
        <scheme val="minor"/>
      </rPr>
      <t xml:space="preserve">Figure 23: </t>
    </r>
    <r>
      <rPr>
        <sz val="11"/>
        <rFont val="Calibri"/>
        <family val="2"/>
        <scheme val="minor"/>
      </rPr>
      <t xml:space="preserve">Quaternary stratigraphic column description and photos for section 112-16-419.
</t>
    </r>
    <r>
      <rPr>
        <b/>
        <sz val="11"/>
        <rFont val="Calibri"/>
        <family val="2"/>
        <scheme val="minor"/>
      </rPr>
      <t xml:space="preserve">Figure 24: </t>
    </r>
    <r>
      <rPr>
        <sz val="11"/>
        <rFont val="Calibri"/>
        <family val="2"/>
        <scheme val="minor"/>
      </rPr>
      <t xml:space="preserve">Quaternary stratigraphic column description and photos for section 112-16-423.
</t>
    </r>
    <r>
      <rPr>
        <b/>
        <sz val="11"/>
        <rFont val="Calibri"/>
        <family val="2"/>
        <scheme val="minor"/>
      </rPr>
      <t xml:space="preserve">Figure 25: </t>
    </r>
    <r>
      <rPr>
        <sz val="11"/>
        <rFont val="Calibri"/>
        <family val="2"/>
        <scheme val="minor"/>
      </rPr>
      <t xml:space="preserve">Quaternary stratigraphic column description and photos for section 112-16-424.
</t>
    </r>
    <r>
      <rPr>
        <b/>
        <sz val="11"/>
        <rFont val="Calibri"/>
        <family val="2"/>
        <scheme val="minor"/>
      </rPr>
      <t xml:space="preserve">Figure 26: </t>
    </r>
    <r>
      <rPr>
        <sz val="11"/>
        <rFont val="Calibri"/>
        <family val="2"/>
        <scheme val="minor"/>
      </rPr>
      <t xml:space="preserve">Quaternary stratigraphic column description and photos for section 112-16-429.
</t>
    </r>
    <r>
      <rPr>
        <b/>
        <sz val="11"/>
        <rFont val="Calibri"/>
        <family val="2"/>
        <scheme val="minor"/>
      </rPr>
      <t xml:space="preserve">Figure 27: </t>
    </r>
    <r>
      <rPr>
        <sz val="11"/>
        <rFont val="Calibri"/>
        <family val="2"/>
        <scheme val="minor"/>
      </rPr>
      <t xml:space="preserve">Quaternary stratigraphic column description and photos for section 112-16-430.
</t>
    </r>
    <r>
      <rPr>
        <b/>
        <sz val="11"/>
        <rFont val="Calibri"/>
        <family val="2"/>
        <scheme val="minor"/>
      </rPr>
      <t>Figure 28:</t>
    </r>
    <r>
      <rPr>
        <sz val="11"/>
        <rFont val="Calibri"/>
        <family val="2"/>
        <scheme val="minor"/>
      </rPr>
      <t xml:space="preserve"> Quaternary stratigraphic column description and photos for section 112-16-433.
</t>
    </r>
    <r>
      <rPr>
        <b/>
        <sz val="11"/>
        <rFont val="Calibri"/>
        <family val="2"/>
        <scheme val="minor"/>
      </rPr>
      <t xml:space="preserve">Figure 29: </t>
    </r>
    <r>
      <rPr>
        <sz val="11"/>
        <rFont val="Calibri"/>
        <family val="2"/>
        <scheme val="minor"/>
      </rPr>
      <t xml:space="preserve">Quaternary stratigraphic column description and photos for section 112-16-435.
</t>
    </r>
    <r>
      <rPr>
        <b/>
        <sz val="11"/>
        <rFont val="Calibri"/>
        <family val="2"/>
        <scheme val="minor"/>
      </rPr>
      <t xml:space="preserve">Figure 30: </t>
    </r>
    <r>
      <rPr>
        <sz val="11"/>
        <rFont val="Calibri"/>
        <family val="2"/>
        <scheme val="minor"/>
      </rPr>
      <t xml:space="preserve">Quaternary stratigraphic column description and photos for section 112-17-515.
</t>
    </r>
    <r>
      <rPr>
        <b/>
        <sz val="11"/>
        <rFont val="Calibri"/>
        <family val="2"/>
        <scheme val="minor"/>
      </rPr>
      <t xml:space="preserve">Figure 31: </t>
    </r>
    <r>
      <rPr>
        <sz val="11"/>
        <rFont val="Calibri"/>
        <family val="2"/>
        <scheme val="minor"/>
      </rPr>
      <t xml:space="preserve">Quaternary stratigraphic column description and photos for section 112-17-519.
</t>
    </r>
    <r>
      <rPr>
        <b/>
        <sz val="11"/>
        <rFont val="Calibri"/>
        <family val="2"/>
        <scheme val="minor"/>
      </rPr>
      <t xml:space="preserve">Figure 32: </t>
    </r>
    <r>
      <rPr>
        <sz val="11"/>
        <rFont val="Calibri"/>
        <family val="2"/>
        <scheme val="minor"/>
      </rPr>
      <t xml:space="preserve">Quaternary stratigraphic column description and photos for section 112-17-522.
</t>
    </r>
    <r>
      <rPr>
        <b/>
        <sz val="11"/>
        <rFont val="Calibri"/>
        <family val="2"/>
        <scheme val="minor"/>
      </rPr>
      <t xml:space="preserve">Figure 33: </t>
    </r>
    <r>
      <rPr>
        <sz val="11"/>
        <rFont val="Calibri"/>
        <family val="2"/>
        <scheme val="minor"/>
      </rPr>
      <t xml:space="preserve">Quaternary stratigraphic column description and photos for section 112-17-529.
</t>
    </r>
    <r>
      <rPr>
        <b/>
        <sz val="11"/>
        <rFont val="Calibri"/>
        <family val="2"/>
        <scheme val="minor"/>
      </rPr>
      <t xml:space="preserve">Figure 34: </t>
    </r>
    <r>
      <rPr>
        <sz val="11"/>
        <rFont val="Calibri"/>
        <family val="2"/>
        <scheme val="minor"/>
      </rPr>
      <t xml:space="preserve">Quaternary stratigraphic column description and photos for section 112-17-530.
</t>
    </r>
    <r>
      <rPr>
        <b/>
        <sz val="11"/>
        <rFont val="Calibri"/>
        <family val="2"/>
        <scheme val="minor"/>
      </rPr>
      <t xml:space="preserve">Figure 35: </t>
    </r>
    <r>
      <rPr>
        <sz val="11"/>
        <rFont val="Calibri"/>
        <family val="2"/>
        <scheme val="minor"/>
      </rPr>
      <t xml:space="preserve">Quaternary stratigraphic column description and photos for section 112-17-531.
</t>
    </r>
    <r>
      <rPr>
        <b/>
        <sz val="11"/>
        <rFont val="Calibri"/>
        <family val="2"/>
        <scheme val="minor"/>
      </rPr>
      <t>Figure 36:</t>
    </r>
    <r>
      <rPr>
        <sz val="11"/>
        <rFont val="Calibri"/>
        <family val="2"/>
        <scheme val="minor"/>
      </rPr>
      <t xml:space="preserve"> Quaternary stratigraphic column description and photos for section 112-17-536.
</t>
    </r>
    <r>
      <rPr>
        <b/>
        <sz val="11"/>
        <rFont val="Calibri"/>
        <family val="2"/>
        <scheme val="minor"/>
      </rPr>
      <t>Figure 37:</t>
    </r>
    <r>
      <rPr>
        <sz val="11"/>
        <rFont val="Calibri"/>
        <family val="2"/>
        <scheme val="minor"/>
      </rPr>
      <t xml:space="preserve"> Quaternary stratigraphic column description and photos for section 112-17-539.
</t>
    </r>
    <r>
      <rPr>
        <b/>
        <sz val="11"/>
        <rFont val="Calibri"/>
        <family val="2"/>
        <scheme val="minor"/>
      </rPr>
      <t>Figure 38:</t>
    </r>
    <r>
      <rPr>
        <sz val="11"/>
        <rFont val="Calibri"/>
        <family val="2"/>
        <scheme val="minor"/>
      </rPr>
      <t xml:space="preserve"> Quaternary stratigraphic column description and photos for section 112-17-540.
</t>
    </r>
    <r>
      <rPr>
        <b/>
        <sz val="11"/>
        <rFont val="Calibri"/>
        <family val="2"/>
        <scheme val="minor"/>
      </rPr>
      <t>Figure 39:</t>
    </r>
    <r>
      <rPr>
        <sz val="11"/>
        <rFont val="Calibri"/>
        <family val="2"/>
        <scheme val="minor"/>
      </rPr>
      <t xml:space="preserve"> Quaternary stratigraphic column description and photos for section 112-17-542.
</t>
    </r>
    <r>
      <rPr>
        <b/>
        <sz val="11"/>
        <rFont val="Calibri"/>
        <family val="2"/>
        <scheme val="minor"/>
      </rPr>
      <t xml:space="preserve">Figure 40: </t>
    </r>
    <r>
      <rPr>
        <sz val="11"/>
        <rFont val="Calibri"/>
        <family val="2"/>
        <scheme val="minor"/>
      </rPr>
      <t xml:space="preserve">Quaternary stratigraphic column description and photos for section 112-19-628.
</t>
    </r>
    <r>
      <rPr>
        <b/>
        <sz val="11"/>
        <rFont val="Calibri"/>
        <family val="2"/>
        <scheme val="minor"/>
      </rPr>
      <t xml:space="preserve">Figure 41: </t>
    </r>
    <r>
      <rPr>
        <sz val="11"/>
        <rFont val="Calibri"/>
        <family val="2"/>
        <scheme val="minor"/>
      </rPr>
      <t xml:space="preserve">Quaternary stratigraphic column description and photos for section 112-19-629.
</t>
    </r>
    <r>
      <rPr>
        <b/>
        <sz val="11"/>
        <rFont val="Calibri"/>
        <family val="2"/>
        <scheme val="minor"/>
      </rPr>
      <t>Figure 42:</t>
    </r>
    <r>
      <rPr>
        <sz val="11"/>
        <rFont val="Calibri"/>
        <family val="2"/>
        <scheme val="minor"/>
      </rPr>
      <t xml:space="preserve"> Quaternary stratigraphic column description and photos for section 112-19-630.
</t>
    </r>
    <r>
      <rPr>
        <b/>
        <sz val="11"/>
        <rFont val="Calibri"/>
        <family val="2"/>
        <scheme val="minor"/>
      </rPr>
      <t xml:space="preserve">Figure 43: </t>
    </r>
    <r>
      <rPr>
        <sz val="11"/>
        <rFont val="Calibri"/>
        <family val="2"/>
        <scheme val="minor"/>
      </rPr>
      <t>Cross-section of the Quaternary stratigraphy exposed in the Echoing River area.</t>
    </r>
  </si>
  <si>
    <t>Cited publications in this file are included in the list of references found in the report.</t>
  </si>
  <si>
    <t>Sand and granules; cross-bedded; beds indicate flow towards the SW to WSW (230–250); shell fragments</t>
  </si>
  <si>
    <t>Olive (Munsell colour 2.5Y 4/3) diamicton; 15% clasts; sharp upper and lower contact; shell fragments in sediment; 0.5–1.0 cm thick stringer of yellow sand at lower contact; sandy-silt matrix; blocky but not compact; yellowish oxidation staining staining on joint surfaces</t>
  </si>
  <si>
    <r>
      <t>Description</t>
    </r>
    <r>
      <rPr>
        <b/>
        <vertAlign val="superscript"/>
        <sz val="10"/>
        <color theme="1"/>
        <rFont val="Calibri"/>
        <family val="2"/>
        <scheme val="minor"/>
      </rPr>
      <t>1</t>
    </r>
  </si>
  <si>
    <r>
      <rPr>
        <vertAlign val="superscript"/>
        <sz val="10"/>
        <color rgb="FF000000"/>
        <rFont val="Calibri"/>
        <family val="2"/>
        <scheme val="minor"/>
      </rPr>
      <t>1</t>
    </r>
    <r>
      <rPr>
        <sz val="10"/>
        <color rgb="FF000000"/>
        <rFont val="Calibri"/>
        <family val="2"/>
        <scheme val="minor"/>
      </rPr>
      <t xml:space="preserve"> For Munsell colours see Munsell Color–X-Rite, Incorporated (2015).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</si>
</sst>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Geneva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sz val="9"/>
      <name val="Geneva"/>
      <family val="2"/>
    </font>
    <font>
      <sz val="11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vertAlign val="superscript"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vertAlign val="superscript"/>
      <sz val="10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</borders>
  <cellStyleXfs count="4">
    <xf numFmtId="0" fontId="0" fillId="0" borderId="0"/>
    <xf numFmtId="0" fontId="4" fillId="0" borderId="0"/>
    <xf numFmtId="0" fontId="1" fillId="0" borderId="0"/>
    <xf numFmtId="0" fontId="8" fillId="0" borderId="0"/>
  </cellStyleXfs>
  <cellXfs count="52">
    <xf numFmtId="0" fontId="0" fillId="0" borderId="0" xfId="0"/>
    <xf numFmtId="0" fontId="5" fillId="2" borderId="1" xfId="1" applyFont="1" applyFill="1" applyBorder="1" applyAlignment="1">
      <alignment vertical="top" wrapText="1"/>
    </xf>
    <xf numFmtId="0" fontId="1" fillId="0" borderId="0" xfId="2"/>
    <xf numFmtId="0" fontId="5" fillId="0" borderId="2" xfId="1" applyFont="1" applyBorder="1" applyAlignment="1">
      <alignment vertical="top" wrapText="1"/>
    </xf>
    <xf numFmtId="0" fontId="5" fillId="2" borderId="2" xfId="1" applyFont="1" applyFill="1" applyBorder="1" applyAlignment="1">
      <alignment vertical="top" wrapText="1"/>
    </xf>
    <xf numFmtId="0" fontId="6" fillId="2" borderId="2" xfId="1" applyFont="1" applyFill="1" applyBorder="1" applyAlignment="1">
      <alignment vertical="top" wrapText="1"/>
    </xf>
    <xf numFmtId="0" fontId="5" fillId="0" borderId="2" xfId="1" applyFont="1" applyBorder="1" applyAlignment="1">
      <alignment vertical="center" wrapText="1"/>
    </xf>
    <xf numFmtId="0" fontId="7" fillId="2" borderId="2" xfId="1" applyFont="1" applyFill="1" applyBorder="1" applyAlignment="1">
      <alignment vertical="top" wrapText="1"/>
    </xf>
    <xf numFmtId="0" fontId="1" fillId="0" borderId="0" xfId="0" applyFont="1"/>
    <xf numFmtId="0" fontId="2" fillId="0" borderId="2" xfId="0" applyFont="1" applyBorder="1"/>
    <xf numFmtId="0" fontId="9" fillId="0" borderId="2" xfId="0" applyFont="1" applyBorder="1"/>
    <xf numFmtId="0" fontId="5" fillId="0" borderId="2" xfId="3" applyFont="1" applyBorder="1" applyAlignment="1">
      <alignment vertical="center" wrapText="1"/>
    </xf>
    <xf numFmtId="0" fontId="10" fillId="0" borderId="3" xfId="0" applyFont="1" applyBorder="1" applyAlignment="1">
      <alignment horizontal="left"/>
    </xf>
    <xf numFmtId="164" fontId="10" fillId="0" borderId="3" xfId="0" applyNumberFormat="1" applyFont="1" applyBorder="1" applyAlignment="1">
      <alignment horizontal="center"/>
    </xf>
    <xf numFmtId="1" fontId="10" fillId="0" borderId="3" xfId="0" applyNumberFormat="1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0" xfId="0" applyFont="1"/>
    <xf numFmtId="0" fontId="11" fillId="0" borderId="5" xfId="0" applyFont="1" applyBorder="1" applyAlignment="1">
      <alignment horizontal="center" vertical="center" wrapText="1"/>
    </xf>
    <xf numFmtId="164" fontId="11" fillId="0" borderId="5" xfId="0" applyNumberFormat="1" applyFont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164" fontId="10" fillId="0" borderId="0" xfId="0" applyNumberFormat="1" applyFont="1" applyAlignment="1">
      <alignment horizontal="center"/>
    </xf>
    <xf numFmtId="1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left"/>
    </xf>
    <xf numFmtId="0" fontId="10" fillId="0" borderId="4" xfId="0" applyFont="1" applyBorder="1" applyAlignment="1">
      <alignment horizontal="center"/>
    </xf>
    <xf numFmtId="164" fontId="10" fillId="0" borderId="4" xfId="0" applyNumberFormat="1" applyFont="1" applyBorder="1" applyAlignment="1">
      <alignment horizontal="center"/>
    </xf>
    <xf numFmtId="1" fontId="10" fillId="0" borderId="4" xfId="0" applyNumberFormat="1" applyFont="1" applyBorder="1" applyAlignment="1">
      <alignment horizontal="center"/>
    </xf>
    <xf numFmtId="0" fontId="10" fillId="0" borderId="4" xfId="0" applyFont="1" applyBorder="1" applyAlignment="1">
      <alignment horizontal="left"/>
    </xf>
    <xf numFmtId="1" fontId="10" fillId="0" borderId="4" xfId="0" quotePrefix="1" applyNumberFormat="1" applyFont="1" applyBorder="1" applyAlignment="1">
      <alignment horizontal="center"/>
    </xf>
    <xf numFmtId="1" fontId="10" fillId="0" borderId="0" xfId="0" quotePrefix="1" applyNumberFormat="1" applyFont="1" applyAlignment="1">
      <alignment horizontal="center"/>
    </xf>
    <xf numFmtId="0" fontId="10" fillId="0" borderId="0" xfId="0" applyFont="1" applyAlignment="1">
      <alignment horizontal="left" wrapText="1"/>
    </xf>
    <xf numFmtId="2" fontId="10" fillId="0" borderId="0" xfId="0" applyNumberFormat="1" applyFont="1" applyAlignment="1">
      <alignment horizontal="center"/>
    </xf>
    <xf numFmtId="2" fontId="10" fillId="0" borderId="4" xfId="0" applyNumberFormat="1" applyFont="1" applyBorder="1" applyAlignment="1">
      <alignment horizontal="center"/>
    </xf>
    <xf numFmtId="0" fontId="10" fillId="0" borderId="4" xfId="0" applyFont="1" applyBorder="1"/>
    <xf numFmtId="0" fontId="10" fillId="0" borderId="6" xfId="0" applyFont="1" applyBorder="1" applyAlignment="1">
      <alignment horizontal="center"/>
    </xf>
    <xf numFmtId="164" fontId="10" fillId="0" borderId="6" xfId="0" quotePrefix="1" applyNumberFormat="1" applyFont="1" applyBorder="1" applyAlignment="1">
      <alignment horizontal="center"/>
    </xf>
    <xf numFmtId="164" fontId="10" fillId="0" borderId="6" xfId="0" applyNumberFormat="1" applyFont="1" applyBorder="1" applyAlignment="1">
      <alignment horizontal="center"/>
    </xf>
    <xf numFmtId="1" fontId="10" fillId="0" borderId="6" xfId="0" applyNumberFormat="1" applyFont="1" applyBorder="1" applyAlignment="1">
      <alignment horizontal="center"/>
    </xf>
    <xf numFmtId="0" fontId="10" fillId="0" borderId="6" xfId="0" applyFont="1" applyBorder="1" applyAlignment="1">
      <alignment horizontal="left"/>
    </xf>
    <xf numFmtId="164" fontId="10" fillId="0" borderId="3" xfId="0" quotePrefix="1" applyNumberFormat="1" applyFont="1" applyBorder="1" applyAlignment="1">
      <alignment horizontal="center"/>
    </xf>
    <xf numFmtId="0" fontId="10" fillId="0" borderId="3" xfId="0" applyFont="1" applyBorder="1" applyAlignment="1">
      <alignment horizontal="left" wrapText="1"/>
    </xf>
    <xf numFmtId="0" fontId="11" fillId="0" borderId="5" xfId="0" applyFont="1" applyBorder="1" applyAlignment="1">
      <alignment vertical="center" wrapText="1"/>
    </xf>
    <xf numFmtId="0" fontId="10" fillId="0" borderId="6" xfId="0" applyFont="1" applyBorder="1"/>
    <xf numFmtId="0" fontId="10" fillId="0" borderId="3" xfId="0" applyFont="1" applyBorder="1"/>
    <xf numFmtId="0" fontId="7" fillId="2" borderId="2" xfId="3" applyFont="1" applyFill="1" applyBorder="1" applyAlignment="1">
      <alignment vertical="top" wrapText="1"/>
    </xf>
    <xf numFmtId="0" fontId="7" fillId="0" borderId="2" xfId="3" applyFont="1" applyBorder="1" applyAlignment="1">
      <alignment vertical="top" wrapText="1"/>
    </xf>
    <xf numFmtId="0" fontId="0" fillId="0" borderId="3" xfId="0" applyBorder="1" applyAlignment="1">
      <alignment vertical="center"/>
    </xf>
    <xf numFmtId="0" fontId="5" fillId="0" borderId="2" xfId="3" applyFont="1" applyBorder="1" applyAlignment="1">
      <alignment vertical="top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left" wrapText="1"/>
    </xf>
    <xf numFmtId="0" fontId="13" fillId="0" borderId="0" xfId="0" applyFont="1" applyAlignment="1">
      <alignment vertical="center"/>
    </xf>
  </cellXfs>
  <cellStyles count="4">
    <cellStyle name="Normal" xfId="0" builtinId="0"/>
    <cellStyle name="Normal 2" xfId="3" xr:uid="{4F3DE074-1B8F-44E9-8150-39B090756411}"/>
    <cellStyle name="Normal 2 2" xfId="1" xr:uid="{5FB2025F-521F-4BB6-A563-DF3D7DB498FF}"/>
    <cellStyle name="Normal 3 2" xfId="2" xr:uid="{0E068DD3-E7E4-4350-A39C-58D5C386493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4831079</xdr:colOff>
      <xdr:row>0</xdr:row>
      <xdr:rowOff>76200</xdr:rowOff>
    </xdr:from>
    <xdr:to>
      <xdr:col>0</xdr:col>
      <xdr:colOff>6543674</xdr:colOff>
      <xdr:row>2</xdr:row>
      <xdr:rowOff>38100</xdr:rowOff>
    </xdr:to>
    <xdr:pic>
      <xdr:nvPicPr>
        <xdr:cNvPr id="2" name="Picture 1" descr="GovMB_Logo_blk">
          <a:extLst>
            <a:ext uri="{FF2B5EF4-FFF2-40B4-BE49-F238E27FC236}">
              <a16:creationId xmlns:a16="http://schemas.microsoft.com/office/drawing/2014/main" id="{DE6617AF-5582-4BEF-922B-C81E81D642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1079" y="76200"/>
          <a:ext cx="1712595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Common\Trommelen\Knee_Lk_GP\Appendix%20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d Me"/>
      <sheetName val="Table 2"/>
      <sheetName val="Table 3"/>
    </sheetNames>
    <sheetDataSet>
      <sheetData sheetId="0" refreshError="1"/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45F131-706E-47A3-8C3F-91F17F22D437}">
  <dimension ref="A1:A15"/>
  <sheetViews>
    <sheetView tabSelected="1" zoomScaleNormal="75" workbookViewId="0"/>
  </sheetViews>
  <sheetFormatPr defaultColWidth="9.140625" defaultRowHeight="15"/>
  <cols>
    <col min="1" max="1" width="99.7109375" style="8" customWidth="1"/>
    <col min="2" max="16384" width="9.140625" style="8"/>
  </cols>
  <sheetData>
    <row r="1" spans="1:1" s="2" customFormat="1">
      <c r="A1" s="1" t="s">
        <v>0</v>
      </c>
    </row>
    <row r="2" spans="1:1" s="2" customFormat="1">
      <c r="A2" s="3" t="s">
        <v>1</v>
      </c>
    </row>
    <row r="3" spans="1:1" s="2" customFormat="1">
      <c r="A3" s="4"/>
    </row>
    <row r="4" spans="1:1" s="2" customFormat="1" ht="37.5">
      <c r="A4" s="5" t="s">
        <v>256</v>
      </c>
    </row>
    <row r="5" spans="1:1" s="2" customFormat="1">
      <c r="A5" s="6"/>
    </row>
    <row r="6" spans="1:1" s="2" customFormat="1">
      <c r="A6" s="7" t="s">
        <v>2</v>
      </c>
    </row>
    <row r="7" spans="1:1" s="2" customFormat="1">
      <c r="A7" s="6"/>
    </row>
    <row r="8" spans="1:1" ht="409.15" customHeight="1">
      <c r="A8" s="48" t="s">
        <v>270</v>
      </c>
    </row>
    <row r="9" spans="1:1" ht="43.9" customHeight="1">
      <c r="A9" s="48"/>
    </row>
    <row r="10" spans="1:1" ht="19.899999999999999" customHeight="1">
      <c r="A10" s="9"/>
    </row>
    <row r="11" spans="1:1">
      <c r="A11" s="45" t="s">
        <v>265</v>
      </c>
    </row>
    <row r="12" spans="1:1" ht="61.9" customHeight="1">
      <c r="A12" s="46" t="s">
        <v>266</v>
      </c>
    </row>
    <row r="13" spans="1:1">
      <c r="A13" s="10"/>
    </row>
    <row r="14" spans="1:1">
      <c r="A14" s="10" t="s">
        <v>271</v>
      </c>
    </row>
    <row r="15" spans="1:1">
      <c r="A15" s="11"/>
    </row>
  </sheetData>
  <mergeCells count="1">
    <mergeCell ref="A8:A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FD02BC-0707-40D1-AC0D-48E14C00D512}">
  <dimension ref="A1:F191"/>
  <sheetViews>
    <sheetView zoomScaleNormal="100" workbookViewId="0">
      <pane ySplit="2" topLeftCell="A3" activePane="bottomLeft" state="frozen"/>
      <selection pane="bottomLeft"/>
    </sheetView>
  </sheetViews>
  <sheetFormatPr defaultColWidth="8.85546875" defaultRowHeight="12.75"/>
  <cols>
    <col min="1" max="1" width="25.5703125" style="16" customWidth="1"/>
    <col min="2" max="2" width="11.42578125" style="22" customWidth="1"/>
    <col min="3" max="3" width="9.140625" style="22"/>
    <col min="4" max="4" width="19.140625" style="23" customWidth="1"/>
    <col min="5" max="5" width="36.7109375" style="21" customWidth="1"/>
    <col min="6" max="6" width="255.7109375" style="24" bestFit="1" customWidth="1"/>
    <col min="7" max="16384" width="8.85546875" style="16"/>
  </cols>
  <sheetData>
    <row r="1" spans="1:6" ht="20.45" customHeight="1">
      <c r="A1" s="47" t="s">
        <v>257</v>
      </c>
      <c r="B1" s="13"/>
      <c r="C1" s="13"/>
      <c r="D1" s="14"/>
      <c r="E1" s="15"/>
      <c r="F1" s="12"/>
    </row>
    <row r="2" spans="1:6" ht="30" customHeight="1">
      <c r="A2" s="42" t="s">
        <v>211</v>
      </c>
      <c r="B2" s="18" t="s">
        <v>212</v>
      </c>
      <c r="C2" s="18" t="s">
        <v>213</v>
      </c>
      <c r="D2" s="19" t="s">
        <v>267</v>
      </c>
      <c r="E2" s="17" t="s">
        <v>210</v>
      </c>
      <c r="F2" s="20" t="s">
        <v>274</v>
      </c>
    </row>
    <row r="3" spans="1:6">
      <c r="A3" s="16" t="s">
        <v>204</v>
      </c>
      <c r="B3" s="22">
        <v>0</v>
      </c>
      <c r="C3" s="22">
        <v>2</v>
      </c>
      <c r="D3" s="23">
        <v>6</v>
      </c>
      <c r="E3" s="21" t="s">
        <v>3</v>
      </c>
      <c r="F3" s="24" t="s">
        <v>209</v>
      </c>
    </row>
    <row r="4" spans="1:6">
      <c r="A4" s="16" t="s">
        <v>204</v>
      </c>
      <c r="B4" s="22">
        <v>2</v>
      </c>
      <c r="C4" s="22">
        <v>5.3</v>
      </c>
      <c r="D4" s="23">
        <v>4</v>
      </c>
      <c r="E4" s="21" t="s">
        <v>3</v>
      </c>
      <c r="F4" s="24" t="s">
        <v>208</v>
      </c>
    </row>
    <row r="5" spans="1:6">
      <c r="A5" s="16" t="s">
        <v>204</v>
      </c>
      <c r="B5" s="22">
        <v>5.3</v>
      </c>
      <c r="C5" s="22">
        <v>5.4</v>
      </c>
      <c r="D5" s="23">
        <v>4</v>
      </c>
      <c r="E5" s="21" t="s">
        <v>207</v>
      </c>
      <c r="F5" s="24" t="s">
        <v>219</v>
      </c>
    </row>
    <row r="6" spans="1:6">
      <c r="A6" s="16" t="s">
        <v>204</v>
      </c>
      <c r="B6" s="22">
        <v>5.4</v>
      </c>
      <c r="C6" s="22">
        <v>5.8</v>
      </c>
      <c r="D6" s="23">
        <v>4</v>
      </c>
      <c r="E6" s="21" t="s">
        <v>3</v>
      </c>
      <c r="F6" s="24" t="s">
        <v>206</v>
      </c>
    </row>
    <row r="7" spans="1:6">
      <c r="A7" s="16" t="s">
        <v>204</v>
      </c>
      <c r="B7" s="22">
        <v>5.8</v>
      </c>
      <c r="C7" s="22">
        <v>6.1</v>
      </c>
      <c r="D7" s="23">
        <v>2</v>
      </c>
      <c r="E7" s="21" t="s">
        <v>164</v>
      </c>
      <c r="F7" s="24" t="s">
        <v>205</v>
      </c>
    </row>
    <row r="8" spans="1:6">
      <c r="A8" s="34" t="s">
        <v>204</v>
      </c>
      <c r="B8" s="26">
        <v>6.1</v>
      </c>
      <c r="C8" s="26">
        <v>11</v>
      </c>
      <c r="D8" s="27">
        <v>1</v>
      </c>
      <c r="E8" s="25" t="s">
        <v>3</v>
      </c>
      <c r="F8" s="28" t="s">
        <v>203</v>
      </c>
    </row>
    <row r="9" spans="1:6">
      <c r="A9" s="16" t="s">
        <v>199</v>
      </c>
      <c r="B9" s="22">
        <v>0</v>
      </c>
      <c r="C9" s="22">
        <v>0.8</v>
      </c>
      <c r="D9" s="23">
        <v>8</v>
      </c>
      <c r="E9" s="21" t="s">
        <v>23</v>
      </c>
      <c r="F9" s="24" t="s">
        <v>202</v>
      </c>
    </row>
    <row r="10" spans="1:6">
      <c r="A10" s="16" t="s">
        <v>199</v>
      </c>
      <c r="B10" s="22">
        <v>0.8</v>
      </c>
      <c r="C10" s="22">
        <v>2.7</v>
      </c>
      <c r="D10" s="23">
        <v>6</v>
      </c>
      <c r="E10" s="21" t="s">
        <v>3</v>
      </c>
      <c r="F10" s="24" t="s">
        <v>201</v>
      </c>
    </row>
    <row r="11" spans="1:6">
      <c r="A11" s="16" t="s">
        <v>199</v>
      </c>
      <c r="B11" s="22">
        <v>2.7</v>
      </c>
      <c r="C11" s="22">
        <v>5.8</v>
      </c>
      <c r="D11" s="23">
        <v>3</v>
      </c>
      <c r="E11" s="21" t="s">
        <v>3</v>
      </c>
      <c r="F11" s="24" t="s">
        <v>200</v>
      </c>
    </row>
    <row r="12" spans="1:6">
      <c r="A12" s="34" t="s">
        <v>199</v>
      </c>
      <c r="B12" s="26">
        <v>5.8</v>
      </c>
      <c r="C12" s="26">
        <v>6.8</v>
      </c>
      <c r="D12" s="29" t="s">
        <v>41</v>
      </c>
      <c r="E12" s="25" t="s">
        <v>40</v>
      </c>
      <c r="F12" s="28" t="s">
        <v>263</v>
      </c>
    </row>
    <row r="13" spans="1:6">
      <c r="A13" s="16" t="s">
        <v>193</v>
      </c>
      <c r="B13" s="22">
        <v>0</v>
      </c>
      <c r="C13" s="22">
        <v>1</v>
      </c>
      <c r="D13" s="23">
        <v>8</v>
      </c>
      <c r="E13" s="21" t="s">
        <v>183</v>
      </c>
      <c r="F13" s="24" t="s">
        <v>198</v>
      </c>
    </row>
    <row r="14" spans="1:6">
      <c r="A14" s="16" t="s">
        <v>193</v>
      </c>
      <c r="B14" s="22">
        <v>1</v>
      </c>
      <c r="C14" s="22">
        <v>9.5</v>
      </c>
      <c r="D14" s="23">
        <v>6</v>
      </c>
      <c r="E14" s="21" t="s">
        <v>3</v>
      </c>
      <c r="F14" s="24" t="s">
        <v>197</v>
      </c>
    </row>
    <row r="15" spans="1:6">
      <c r="A15" s="16" t="s">
        <v>193</v>
      </c>
      <c r="B15" s="22">
        <v>9.5</v>
      </c>
      <c r="C15" s="22">
        <v>11.4</v>
      </c>
      <c r="D15" s="23">
        <v>6</v>
      </c>
      <c r="E15" s="21" t="s">
        <v>196</v>
      </c>
      <c r="F15" s="24" t="s">
        <v>220</v>
      </c>
    </row>
    <row r="16" spans="1:6">
      <c r="A16" s="16" t="s">
        <v>193</v>
      </c>
      <c r="B16" s="22">
        <v>11.4</v>
      </c>
      <c r="C16" s="22">
        <v>15.2</v>
      </c>
      <c r="D16" s="23">
        <v>5</v>
      </c>
      <c r="E16" s="21" t="s">
        <v>195</v>
      </c>
      <c r="F16" s="24" t="s">
        <v>194</v>
      </c>
    </row>
    <row r="17" spans="1:6">
      <c r="A17" s="34" t="s">
        <v>193</v>
      </c>
      <c r="B17" s="26">
        <v>15.2</v>
      </c>
      <c r="C17" s="26">
        <v>19.2</v>
      </c>
      <c r="D17" s="29" t="s">
        <v>41</v>
      </c>
      <c r="E17" s="25" t="s">
        <v>40</v>
      </c>
      <c r="F17" s="28" t="s">
        <v>192</v>
      </c>
    </row>
    <row r="18" spans="1:6">
      <c r="A18" s="16" t="s">
        <v>188</v>
      </c>
      <c r="B18" s="22">
        <v>0</v>
      </c>
      <c r="C18" s="22">
        <v>0.5</v>
      </c>
      <c r="D18" s="23">
        <v>8</v>
      </c>
      <c r="E18" s="21" t="s">
        <v>186</v>
      </c>
      <c r="F18" s="24" t="s">
        <v>191</v>
      </c>
    </row>
    <row r="19" spans="1:6">
      <c r="A19" s="16" t="s">
        <v>188</v>
      </c>
      <c r="B19" s="22">
        <v>0.5</v>
      </c>
      <c r="C19" s="22">
        <v>2.4</v>
      </c>
      <c r="D19" s="23">
        <v>8</v>
      </c>
      <c r="E19" s="21" t="s">
        <v>183</v>
      </c>
      <c r="F19" s="24" t="s">
        <v>190</v>
      </c>
    </row>
    <row r="20" spans="1:6">
      <c r="A20" s="16" t="s">
        <v>188</v>
      </c>
      <c r="B20" s="22">
        <v>2.4</v>
      </c>
      <c r="C20" s="22">
        <v>2.6</v>
      </c>
      <c r="D20" s="23">
        <v>8</v>
      </c>
      <c r="E20" s="21" t="s">
        <v>79</v>
      </c>
      <c r="F20" s="24" t="s">
        <v>189</v>
      </c>
    </row>
    <row r="21" spans="1:6">
      <c r="A21" s="34" t="s">
        <v>188</v>
      </c>
      <c r="B21" s="26">
        <v>2.6</v>
      </c>
      <c r="C21" s="26">
        <v>11.8</v>
      </c>
      <c r="D21" s="27">
        <v>4</v>
      </c>
      <c r="E21" s="25" t="s">
        <v>3</v>
      </c>
      <c r="F21" s="28" t="s">
        <v>187</v>
      </c>
    </row>
    <row r="22" spans="1:6">
      <c r="A22" s="16" t="s">
        <v>181</v>
      </c>
      <c r="B22" s="22">
        <v>0</v>
      </c>
      <c r="C22" s="22">
        <v>0.3</v>
      </c>
      <c r="D22" s="23">
        <v>8</v>
      </c>
      <c r="E22" s="21" t="s">
        <v>186</v>
      </c>
      <c r="F22" s="24" t="s">
        <v>185</v>
      </c>
    </row>
    <row r="23" spans="1:6">
      <c r="A23" s="16" t="s">
        <v>181</v>
      </c>
      <c r="B23" s="22">
        <v>0.3</v>
      </c>
      <c r="C23" s="22">
        <v>1.1000000000000001</v>
      </c>
      <c r="D23" s="23">
        <v>8</v>
      </c>
      <c r="E23" s="21" t="s">
        <v>79</v>
      </c>
      <c r="F23" s="24" t="s">
        <v>184</v>
      </c>
    </row>
    <row r="24" spans="1:6">
      <c r="A24" s="16" t="s">
        <v>181</v>
      </c>
      <c r="B24" s="22">
        <v>1.1000000000000001</v>
      </c>
      <c r="C24" s="22">
        <v>1.4</v>
      </c>
      <c r="D24" s="23">
        <v>8</v>
      </c>
      <c r="E24" s="21" t="s">
        <v>183</v>
      </c>
      <c r="F24" s="24" t="s">
        <v>182</v>
      </c>
    </row>
    <row r="25" spans="1:6">
      <c r="A25" s="16" t="s">
        <v>181</v>
      </c>
      <c r="B25" s="22">
        <v>1.4</v>
      </c>
      <c r="C25" s="22">
        <v>1.6</v>
      </c>
      <c r="D25" s="23">
        <v>6</v>
      </c>
      <c r="E25" s="21" t="s">
        <v>3</v>
      </c>
      <c r="F25" s="24" t="s">
        <v>273</v>
      </c>
    </row>
    <row r="26" spans="1:6">
      <c r="A26" s="34" t="s">
        <v>181</v>
      </c>
      <c r="B26" s="26">
        <v>1.6</v>
      </c>
      <c r="C26" s="26">
        <v>12.1</v>
      </c>
      <c r="D26" s="27">
        <v>4</v>
      </c>
      <c r="E26" s="25" t="s">
        <v>3</v>
      </c>
      <c r="F26" s="28" t="s">
        <v>180</v>
      </c>
    </row>
    <row r="27" spans="1:6">
      <c r="A27" s="16" t="s">
        <v>173</v>
      </c>
      <c r="B27" s="22">
        <v>0</v>
      </c>
      <c r="C27" s="22">
        <v>1.4</v>
      </c>
      <c r="D27" s="23">
        <v>6</v>
      </c>
      <c r="E27" s="21" t="s">
        <v>3</v>
      </c>
      <c r="F27" s="24" t="s">
        <v>179</v>
      </c>
    </row>
    <row r="28" spans="1:6">
      <c r="A28" s="16" t="s">
        <v>173</v>
      </c>
      <c r="B28" s="22">
        <v>1.4</v>
      </c>
      <c r="C28" s="22">
        <v>6</v>
      </c>
      <c r="D28" s="23">
        <v>6</v>
      </c>
      <c r="E28" s="21" t="s">
        <v>3</v>
      </c>
      <c r="F28" s="24" t="s">
        <v>178</v>
      </c>
    </row>
    <row r="29" spans="1:6">
      <c r="A29" s="16" t="s">
        <v>173</v>
      </c>
      <c r="B29" s="22">
        <v>6</v>
      </c>
      <c r="C29" s="22">
        <v>6.7</v>
      </c>
      <c r="D29" s="23">
        <v>5</v>
      </c>
      <c r="E29" s="21" t="s">
        <v>177</v>
      </c>
      <c r="F29" s="24" t="s">
        <v>176</v>
      </c>
    </row>
    <row r="30" spans="1:6">
      <c r="A30" s="16" t="s">
        <v>173</v>
      </c>
      <c r="B30" s="22">
        <v>6.7</v>
      </c>
      <c r="C30" s="22">
        <v>7.4</v>
      </c>
      <c r="D30" s="23">
        <v>5</v>
      </c>
      <c r="E30" s="21" t="s">
        <v>175</v>
      </c>
      <c r="F30" s="24" t="s">
        <v>174</v>
      </c>
    </row>
    <row r="31" spans="1:6">
      <c r="A31" s="34" t="s">
        <v>173</v>
      </c>
      <c r="B31" s="26">
        <v>7.4</v>
      </c>
      <c r="C31" s="26" t="s">
        <v>172</v>
      </c>
      <c r="D31" s="27">
        <v>5</v>
      </c>
      <c r="E31" s="25" t="s">
        <v>5</v>
      </c>
      <c r="F31" s="28" t="s">
        <v>171</v>
      </c>
    </row>
    <row r="32" spans="1:6">
      <c r="A32" s="16" t="s">
        <v>167</v>
      </c>
      <c r="B32" s="22">
        <v>0</v>
      </c>
      <c r="C32" s="22">
        <v>2.5</v>
      </c>
      <c r="D32" s="30" t="s">
        <v>41</v>
      </c>
      <c r="E32" s="21" t="s">
        <v>170</v>
      </c>
      <c r="F32" s="24" t="s">
        <v>169</v>
      </c>
    </row>
    <row r="33" spans="1:6">
      <c r="A33" s="16" t="s">
        <v>167</v>
      </c>
      <c r="B33" s="22">
        <v>2.5</v>
      </c>
      <c r="C33" s="22">
        <v>8</v>
      </c>
      <c r="D33" s="23">
        <v>7</v>
      </c>
      <c r="E33" s="21" t="s">
        <v>3</v>
      </c>
      <c r="F33" s="24" t="s">
        <v>221</v>
      </c>
    </row>
    <row r="34" spans="1:6">
      <c r="A34" s="16" t="s">
        <v>167</v>
      </c>
      <c r="B34" s="22">
        <v>8</v>
      </c>
      <c r="C34" s="22">
        <v>10.5</v>
      </c>
      <c r="D34" s="23">
        <v>5</v>
      </c>
      <c r="E34" s="21" t="s">
        <v>142</v>
      </c>
      <c r="F34" s="24" t="s">
        <v>168</v>
      </c>
    </row>
    <row r="35" spans="1:6">
      <c r="A35" s="16" t="s">
        <v>167</v>
      </c>
      <c r="B35" s="22">
        <v>10.5</v>
      </c>
      <c r="C35" s="22">
        <v>31</v>
      </c>
      <c r="D35" s="23">
        <v>7</v>
      </c>
      <c r="E35" s="21" t="s">
        <v>3</v>
      </c>
      <c r="F35" s="24" t="s">
        <v>222</v>
      </c>
    </row>
    <row r="36" spans="1:6">
      <c r="A36" s="50" t="s">
        <v>255</v>
      </c>
      <c r="B36" s="50"/>
      <c r="C36" s="50"/>
      <c r="D36" s="50"/>
    </row>
    <row r="37" spans="1:6">
      <c r="A37" s="16" t="s">
        <v>167</v>
      </c>
      <c r="B37" s="22">
        <v>31</v>
      </c>
      <c r="C37" s="22">
        <v>31.1</v>
      </c>
      <c r="D37" s="23">
        <v>2</v>
      </c>
      <c r="E37" s="21" t="s">
        <v>142</v>
      </c>
      <c r="F37" s="24" t="s">
        <v>261</v>
      </c>
    </row>
    <row r="38" spans="1:6">
      <c r="A38" s="16" t="s">
        <v>167</v>
      </c>
      <c r="B38" s="22">
        <v>31.1</v>
      </c>
      <c r="C38" s="22">
        <v>32.25</v>
      </c>
      <c r="D38" s="23">
        <v>2</v>
      </c>
      <c r="E38" s="21" t="s">
        <v>60</v>
      </c>
      <c r="F38" s="24" t="s">
        <v>214</v>
      </c>
    </row>
    <row r="39" spans="1:6">
      <c r="A39" s="16" t="s">
        <v>167</v>
      </c>
      <c r="B39" s="22">
        <v>32.25</v>
      </c>
      <c r="C39" s="22">
        <v>32.65</v>
      </c>
      <c r="D39" s="23">
        <v>2</v>
      </c>
      <c r="E39" s="21" t="s">
        <v>17</v>
      </c>
      <c r="F39" s="24" t="s">
        <v>215</v>
      </c>
    </row>
    <row r="40" spans="1:6">
      <c r="A40" s="16" t="s">
        <v>167</v>
      </c>
      <c r="B40" s="22">
        <f>C39</f>
        <v>32.65</v>
      </c>
      <c r="C40" s="22">
        <f>B40+0.1</f>
        <v>32.75</v>
      </c>
      <c r="D40" s="23">
        <v>2</v>
      </c>
      <c r="E40" s="21" t="s">
        <v>19</v>
      </c>
      <c r="F40" s="24" t="s">
        <v>216</v>
      </c>
    </row>
    <row r="41" spans="1:6">
      <c r="A41" s="16" t="s">
        <v>167</v>
      </c>
      <c r="B41" s="22">
        <f>C40</f>
        <v>32.75</v>
      </c>
      <c r="C41" s="22">
        <f>B41+0.15</f>
        <v>32.9</v>
      </c>
      <c r="D41" s="23">
        <v>2</v>
      </c>
      <c r="E41" s="21" t="s">
        <v>17</v>
      </c>
      <c r="F41" s="24" t="s">
        <v>217</v>
      </c>
    </row>
    <row r="42" spans="1:6">
      <c r="A42" s="34" t="s">
        <v>167</v>
      </c>
      <c r="B42" s="26">
        <f>C41</f>
        <v>32.9</v>
      </c>
      <c r="C42" s="26">
        <f>B42+0.5</f>
        <v>33.4</v>
      </c>
      <c r="D42" s="27">
        <v>2</v>
      </c>
      <c r="E42" s="25" t="s">
        <v>19</v>
      </c>
      <c r="F42" s="28" t="s">
        <v>218</v>
      </c>
    </row>
    <row r="43" spans="1:6">
      <c r="A43" s="16" t="s">
        <v>156</v>
      </c>
      <c r="B43" s="22">
        <v>0</v>
      </c>
      <c r="C43" s="22">
        <v>0.2</v>
      </c>
      <c r="D43" s="23">
        <v>8</v>
      </c>
      <c r="E43" s="21" t="s">
        <v>166</v>
      </c>
      <c r="F43" s="24" t="s">
        <v>165</v>
      </c>
    </row>
    <row r="44" spans="1:6">
      <c r="A44" s="16" t="s">
        <v>156</v>
      </c>
      <c r="B44" s="22">
        <v>0.2</v>
      </c>
      <c r="C44" s="22">
        <v>1.2</v>
      </c>
      <c r="D44" s="23">
        <v>8</v>
      </c>
      <c r="E44" s="21" t="s">
        <v>164</v>
      </c>
      <c r="F44" s="24" t="s">
        <v>163</v>
      </c>
    </row>
    <row r="45" spans="1:6">
      <c r="A45" s="16" t="s">
        <v>156</v>
      </c>
      <c r="B45" s="22">
        <v>1.2</v>
      </c>
      <c r="C45" s="22">
        <v>1.5</v>
      </c>
      <c r="D45" s="23">
        <v>8</v>
      </c>
      <c r="E45" s="21" t="s">
        <v>6</v>
      </c>
      <c r="F45" s="24" t="s">
        <v>162</v>
      </c>
    </row>
    <row r="46" spans="1:6">
      <c r="A46" s="16" t="s">
        <v>156</v>
      </c>
      <c r="B46" s="22">
        <v>1.5</v>
      </c>
      <c r="C46" s="22">
        <v>5.7</v>
      </c>
      <c r="D46" s="23">
        <v>8</v>
      </c>
      <c r="E46" s="21" t="s">
        <v>161</v>
      </c>
      <c r="F46" s="24" t="s">
        <v>268</v>
      </c>
    </row>
    <row r="47" spans="1:6">
      <c r="A47" s="16" t="s">
        <v>156</v>
      </c>
      <c r="B47" s="22">
        <v>5.7</v>
      </c>
      <c r="C47" s="22">
        <v>5.95</v>
      </c>
      <c r="D47" s="23">
        <v>8</v>
      </c>
      <c r="E47" s="21" t="s">
        <v>19</v>
      </c>
      <c r="F47" s="24" t="s">
        <v>160</v>
      </c>
    </row>
    <row r="48" spans="1:6">
      <c r="A48" s="16" t="s">
        <v>156</v>
      </c>
      <c r="B48" s="22">
        <v>5.95</v>
      </c>
      <c r="C48" s="22">
        <v>7.55</v>
      </c>
      <c r="D48" s="23">
        <v>8</v>
      </c>
      <c r="E48" s="21" t="s">
        <v>5</v>
      </c>
      <c r="F48" s="24" t="s">
        <v>159</v>
      </c>
    </row>
    <row r="49" spans="1:6">
      <c r="A49" s="16" t="s">
        <v>156</v>
      </c>
      <c r="B49" s="22">
        <v>7.6</v>
      </c>
      <c r="C49" s="22">
        <v>8.4</v>
      </c>
      <c r="D49" s="23">
        <v>8</v>
      </c>
      <c r="E49" s="21" t="s">
        <v>120</v>
      </c>
      <c r="F49" s="24" t="s">
        <v>158</v>
      </c>
    </row>
    <row r="50" spans="1:6">
      <c r="A50" s="16" t="s">
        <v>156</v>
      </c>
      <c r="B50" s="22">
        <v>8.4</v>
      </c>
      <c r="C50" s="22">
        <v>9.4</v>
      </c>
      <c r="D50" s="23">
        <v>8</v>
      </c>
      <c r="E50" s="21" t="s">
        <v>132</v>
      </c>
      <c r="F50" s="24" t="s">
        <v>157</v>
      </c>
    </row>
    <row r="51" spans="1:6">
      <c r="A51" s="34" t="s">
        <v>156</v>
      </c>
      <c r="B51" s="26">
        <v>9.4</v>
      </c>
      <c r="C51" s="26">
        <v>13.2</v>
      </c>
      <c r="D51" s="27">
        <v>8</v>
      </c>
      <c r="E51" s="25" t="s">
        <v>17</v>
      </c>
      <c r="F51" s="28" t="s">
        <v>155</v>
      </c>
    </row>
    <row r="52" spans="1:6">
      <c r="A52" s="16" t="s">
        <v>143</v>
      </c>
      <c r="B52" s="22">
        <v>0</v>
      </c>
      <c r="C52" s="22">
        <v>9</v>
      </c>
      <c r="D52" s="23">
        <v>8</v>
      </c>
      <c r="E52" s="21" t="s">
        <v>154</v>
      </c>
      <c r="F52" s="24" t="s">
        <v>153</v>
      </c>
    </row>
    <row r="53" spans="1:6">
      <c r="A53" s="16" t="s">
        <v>143</v>
      </c>
      <c r="B53" s="22">
        <v>9</v>
      </c>
      <c r="C53" s="22">
        <v>12.5</v>
      </c>
      <c r="D53" s="23">
        <v>8</v>
      </c>
      <c r="E53" s="21" t="s">
        <v>152</v>
      </c>
      <c r="F53" s="24" t="s">
        <v>151</v>
      </c>
    </row>
    <row r="54" spans="1:6">
      <c r="A54" s="16" t="s">
        <v>143</v>
      </c>
      <c r="B54" s="22">
        <v>12.5</v>
      </c>
      <c r="C54" s="22">
        <v>13.7</v>
      </c>
      <c r="D54" s="23">
        <v>8</v>
      </c>
      <c r="E54" s="21" t="s">
        <v>150</v>
      </c>
      <c r="F54" s="24" t="s">
        <v>149</v>
      </c>
    </row>
    <row r="55" spans="1:6">
      <c r="A55" s="16" t="s">
        <v>143</v>
      </c>
      <c r="B55" s="22">
        <v>13.7</v>
      </c>
      <c r="C55" s="22">
        <v>14.8</v>
      </c>
      <c r="D55" s="23">
        <v>8</v>
      </c>
      <c r="E55" s="21" t="s">
        <v>79</v>
      </c>
      <c r="F55" s="24" t="s">
        <v>148</v>
      </c>
    </row>
    <row r="56" spans="1:6">
      <c r="A56" s="16" t="s">
        <v>143</v>
      </c>
      <c r="B56" s="22">
        <v>14.8</v>
      </c>
      <c r="C56" s="22">
        <v>16.600000000000001</v>
      </c>
      <c r="D56" s="23">
        <v>8</v>
      </c>
      <c r="E56" s="21" t="s">
        <v>147</v>
      </c>
      <c r="F56" s="24" t="s">
        <v>146</v>
      </c>
    </row>
    <row r="57" spans="1:6">
      <c r="A57" s="16" t="s">
        <v>143</v>
      </c>
      <c r="B57" s="22">
        <v>16.600000000000001</v>
      </c>
      <c r="C57" s="22">
        <v>17.3</v>
      </c>
      <c r="D57" s="23">
        <v>8</v>
      </c>
      <c r="E57" s="21" t="s">
        <v>145</v>
      </c>
      <c r="F57" s="24" t="s">
        <v>144</v>
      </c>
    </row>
    <row r="58" spans="1:6">
      <c r="A58" s="34" t="s">
        <v>143</v>
      </c>
      <c r="B58" s="26">
        <v>17.3</v>
      </c>
      <c r="C58" s="26">
        <v>19.7</v>
      </c>
      <c r="D58" s="27">
        <v>8</v>
      </c>
      <c r="E58" s="25" t="s">
        <v>142</v>
      </c>
      <c r="F58" s="28" t="s">
        <v>141</v>
      </c>
    </row>
    <row r="59" spans="1:6">
      <c r="A59" s="16" t="s">
        <v>139</v>
      </c>
      <c r="B59" s="22">
        <v>0</v>
      </c>
      <c r="C59" s="22">
        <v>8</v>
      </c>
      <c r="D59" s="23">
        <v>8</v>
      </c>
      <c r="E59" s="21" t="s">
        <v>6</v>
      </c>
      <c r="F59" s="24" t="s">
        <v>140</v>
      </c>
    </row>
    <row r="60" spans="1:6">
      <c r="A60" s="34" t="s">
        <v>139</v>
      </c>
      <c r="B60" s="26">
        <v>8</v>
      </c>
      <c r="C60" s="26">
        <v>10.1</v>
      </c>
      <c r="D60" s="27">
        <v>3</v>
      </c>
      <c r="E60" s="25" t="s">
        <v>3</v>
      </c>
      <c r="F60" s="28" t="s">
        <v>138</v>
      </c>
    </row>
    <row r="61" spans="1:6">
      <c r="A61" s="16" t="s">
        <v>130</v>
      </c>
      <c r="B61" s="22">
        <v>0</v>
      </c>
      <c r="C61" s="22">
        <v>0.8</v>
      </c>
      <c r="D61" s="23">
        <v>8</v>
      </c>
      <c r="E61" s="21" t="s">
        <v>137</v>
      </c>
      <c r="F61" s="24" t="s">
        <v>136</v>
      </c>
    </row>
    <row r="62" spans="1:6">
      <c r="A62" s="16" t="s">
        <v>130</v>
      </c>
      <c r="B62" s="22">
        <v>0.8</v>
      </c>
      <c r="C62" s="22">
        <v>3.1</v>
      </c>
      <c r="D62" s="23">
        <v>8</v>
      </c>
      <c r="E62" s="21" t="s">
        <v>6</v>
      </c>
      <c r="F62" s="24" t="s">
        <v>135</v>
      </c>
    </row>
    <row r="63" spans="1:6">
      <c r="A63" s="16" t="s">
        <v>130</v>
      </c>
      <c r="B63" s="22">
        <v>3.1</v>
      </c>
      <c r="C63" s="22">
        <v>4.8</v>
      </c>
      <c r="D63" s="23">
        <v>8</v>
      </c>
      <c r="E63" s="21" t="s">
        <v>132</v>
      </c>
      <c r="F63" s="24" t="s">
        <v>134</v>
      </c>
    </row>
    <row r="64" spans="1:6">
      <c r="A64" s="16" t="s">
        <v>130</v>
      </c>
      <c r="B64" s="22">
        <v>4.8</v>
      </c>
      <c r="C64" s="22">
        <v>6</v>
      </c>
      <c r="D64" s="23">
        <v>8</v>
      </c>
      <c r="E64" s="21" t="s">
        <v>132</v>
      </c>
      <c r="F64" s="24" t="s">
        <v>133</v>
      </c>
    </row>
    <row r="65" spans="1:6">
      <c r="A65" s="16" t="s">
        <v>130</v>
      </c>
      <c r="B65" s="22">
        <v>6</v>
      </c>
      <c r="C65" s="22">
        <v>9</v>
      </c>
      <c r="D65" s="23">
        <v>8</v>
      </c>
      <c r="E65" s="21" t="s">
        <v>132</v>
      </c>
      <c r="F65" s="24" t="s">
        <v>131</v>
      </c>
    </row>
    <row r="66" spans="1:6">
      <c r="A66" s="34" t="s">
        <v>130</v>
      </c>
      <c r="B66" s="26">
        <v>9</v>
      </c>
      <c r="C66" s="26">
        <v>13</v>
      </c>
      <c r="D66" s="29" t="s">
        <v>41</v>
      </c>
      <c r="E66" s="25" t="s">
        <v>40</v>
      </c>
      <c r="F66" s="28" t="s">
        <v>129</v>
      </c>
    </row>
    <row r="67" spans="1:6">
      <c r="A67" s="16" t="s">
        <v>125</v>
      </c>
      <c r="B67" s="22">
        <v>0</v>
      </c>
      <c r="C67" s="22">
        <v>1.4</v>
      </c>
      <c r="D67" s="23">
        <v>8</v>
      </c>
      <c r="E67" s="21" t="s">
        <v>53</v>
      </c>
      <c r="F67" s="24" t="s">
        <v>128</v>
      </c>
    </row>
    <row r="68" spans="1:6">
      <c r="A68" s="16" t="s">
        <v>125</v>
      </c>
      <c r="B68" s="22">
        <v>1.4</v>
      </c>
      <c r="C68" s="22">
        <v>1.7</v>
      </c>
      <c r="D68" s="23">
        <v>8</v>
      </c>
      <c r="E68" s="21" t="s">
        <v>6</v>
      </c>
      <c r="F68" s="24" t="s">
        <v>127</v>
      </c>
    </row>
    <row r="69" spans="1:6">
      <c r="A69" s="16" t="s">
        <v>125</v>
      </c>
      <c r="B69" s="22">
        <v>1.7</v>
      </c>
      <c r="C69" s="22">
        <v>6.4</v>
      </c>
      <c r="D69" s="23">
        <v>6</v>
      </c>
      <c r="E69" s="21" t="s">
        <v>3</v>
      </c>
      <c r="F69" s="24" t="s">
        <v>126</v>
      </c>
    </row>
    <row r="70" spans="1:6">
      <c r="A70" s="16" t="s">
        <v>125</v>
      </c>
      <c r="B70" s="22">
        <v>6.4</v>
      </c>
      <c r="C70" s="22">
        <v>7.2</v>
      </c>
      <c r="D70" s="23">
        <v>5</v>
      </c>
      <c r="E70" s="21" t="s">
        <v>116</v>
      </c>
      <c r="F70" s="24" t="s">
        <v>264</v>
      </c>
    </row>
    <row r="71" spans="1:6">
      <c r="A71" s="16" t="s">
        <v>125</v>
      </c>
      <c r="B71" s="22">
        <v>7.2</v>
      </c>
      <c r="C71" s="22">
        <v>15</v>
      </c>
      <c r="D71" s="23">
        <v>3</v>
      </c>
      <c r="E71" s="21" t="s">
        <v>3</v>
      </c>
      <c r="F71" s="24" t="s">
        <v>223</v>
      </c>
    </row>
    <row r="72" spans="1:6">
      <c r="A72" s="34" t="s">
        <v>125</v>
      </c>
      <c r="B72" s="26">
        <v>16</v>
      </c>
      <c r="C72" s="26">
        <v>17</v>
      </c>
      <c r="D72" s="29" t="s">
        <v>41</v>
      </c>
      <c r="E72" s="25" t="s">
        <v>40</v>
      </c>
      <c r="F72" s="28" t="s">
        <v>124</v>
      </c>
    </row>
    <row r="73" spans="1:6">
      <c r="A73" s="16" t="s">
        <v>122</v>
      </c>
      <c r="B73" s="22">
        <v>0</v>
      </c>
      <c r="C73" s="22">
        <v>5</v>
      </c>
      <c r="D73" s="23">
        <v>6</v>
      </c>
      <c r="E73" s="21" t="s">
        <v>3</v>
      </c>
      <c r="F73" s="24" t="s">
        <v>123</v>
      </c>
    </row>
    <row r="74" spans="1:6">
      <c r="A74" s="34" t="s">
        <v>122</v>
      </c>
      <c r="B74" s="26">
        <v>5</v>
      </c>
      <c r="C74" s="26" t="s">
        <v>121</v>
      </c>
      <c r="D74" s="29" t="s">
        <v>41</v>
      </c>
      <c r="E74" s="25" t="s">
        <v>40</v>
      </c>
      <c r="F74" s="28"/>
    </row>
    <row r="75" spans="1:6">
      <c r="A75" s="16" t="s">
        <v>112</v>
      </c>
      <c r="B75" s="22">
        <v>0</v>
      </c>
      <c r="C75" s="22">
        <v>1.8</v>
      </c>
      <c r="D75" s="23">
        <v>8</v>
      </c>
      <c r="E75" s="21" t="s">
        <v>120</v>
      </c>
      <c r="F75" s="24" t="s">
        <v>119</v>
      </c>
    </row>
    <row r="76" spans="1:6">
      <c r="A76" s="16" t="s">
        <v>112</v>
      </c>
      <c r="B76" s="22">
        <v>1.8</v>
      </c>
      <c r="C76" s="22">
        <v>2.9</v>
      </c>
      <c r="D76" s="23">
        <v>8</v>
      </c>
      <c r="E76" s="21" t="s">
        <v>6</v>
      </c>
      <c r="F76" s="24" t="s">
        <v>118</v>
      </c>
    </row>
    <row r="77" spans="1:6">
      <c r="A77" s="16" t="s">
        <v>112</v>
      </c>
      <c r="B77" s="22">
        <v>2.9</v>
      </c>
      <c r="C77" s="22">
        <v>3.9</v>
      </c>
      <c r="D77" s="23">
        <v>8</v>
      </c>
      <c r="E77" s="21" t="s">
        <v>6</v>
      </c>
      <c r="F77" s="24" t="s">
        <v>117</v>
      </c>
    </row>
    <row r="78" spans="1:6">
      <c r="A78" s="16" t="s">
        <v>112</v>
      </c>
      <c r="B78" s="22">
        <v>3.9</v>
      </c>
      <c r="C78" s="22">
        <v>4.5</v>
      </c>
      <c r="D78" s="23">
        <v>8</v>
      </c>
      <c r="E78" s="21" t="s">
        <v>116</v>
      </c>
      <c r="F78" s="24" t="s">
        <v>115</v>
      </c>
    </row>
    <row r="79" spans="1:6">
      <c r="A79" s="16" t="s">
        <v>112</v>
      </c>
      <c r="B79" s="22">
        <v>4.5</v>
      </c>
      <c r="C79" s="22">
        <v>5.2</v>
      </c>
      <c r="D79" s="23">
        <v>8</v>
      </c>
      <c r="E79" s="21" t="s">
        <v>19</v>
      </c>
      <c r="F79" s="24" t="s">
        <v>114</v>
      </c>
    </row>
    <row r="80" spans="1:6">
      <c r="A80" s="16" t="s">
        <v>112</v>
      </c>
      <c r="B80" s="22">
        <v>5.2</v>
      </c>
      <c r="C80" s="22">
        <v>6.9</v>
      </c>
      <c r="D80" s="23">
        <v>8</v>
      </c>
      <c r="E80" s="21" t="s">
        <v>6</v>
      </c>
      <c r="F80" s="24" t="s">
        <v>113</v>
      </c>
    </row>
    <row r="81" spans="1:6">
      <c r="A81" s="34" t="s">
        <v>112</v>
      </c>
      <c r="B81" s="26">
        <v>6.9</v>
      </c>
      <c r="C81" s="26">
        <v>11.5</v>
      </c>
      <c r="D81" s="27">
        <v>1</v>
      </c>
      <c r="E81" s="25" t="s">
        <v>3</v>
      </c>
      <c r="F81" s="28" t="s">
        <v>111</v>
      </c>
    </row>
    <row r="82" spans="1:6">
      <c r="A82" s="16" t="s">
        <v>104</v>
      </c>
      <c r="B82" s="22">
        <v>0</v>
      </c>
      <c r="C82" s="22">
        <v>1.4</v>
      </c>
      <c r="D82" s="23">
        <v>8</v>
      </c>
      <c r="E82" s="21" t="s">
        <v>53</v>
      </c>
      <c r="F82" s="24" t="s">
        <v>110</v>
      </c>
    </row>
    <row r="83" spans="1:6">
      <c r="A83" s="16" t="s">
        <v>104</v>
      </c>
      <c r="B83" s="22">
        <v>1.4</v>
      </c>
      <c r="C83" s="22">
        <v>2</v>
      </c>
      <c r="D83" s="23">
        <v>8</v>
      </c>
      <c r="E83" s="21" t="s">
        <v>17</v>
      </c>
      <c r="F83" s="24" t="s">
        <v>109</v>
      </c>
    </row>
    <row r="84" spans="1:6">
      <c r="A84" s="16" t="s">
        <v>104</v>
      </c>
      <c r="B84" s="22">
        <v>2</v>
      </c>
      <c r="C84" s="22">
        <v>4.2</v>
      </c>
      <c r="D84" s="23">
        <v>6</v>
      </c>
      <c r="E84" s="21" t="s">
        <v>3</v>
      </c>
      <c r="F84" s="24" t="s">
        <v>108</v>
      </c>
    </row>
    <row r="85" spans="1:6">
      <c r="A85" s="16" t="s">
        <v>104</v>
      </c>
      <c r="B85" s="22">
        <v>4.2</v>
      </c>
      <c r="C85" s="22">
        <v>4.3</v>
      </c>
      <c r="D85" s="23">
        <v>5</v>
      </c>
      <c r="E85" s="21" t="s">
        <v>107</v>
      </c>
      <c r="F85" s="24" t="s">
        <v>106</v>
      </c>
    </row>
    <row r="86" spans="1:6">
      <c r="A86" s="16" t="s">
        <v>104</v>
      </c>
      <c r="B86" s="22">
        <v>4.3</v>
      </c>
      <c r="C86" s="22">
        <v>4.8</v>
      </c>
      <c r="D86" s="23">
        <v>5</v>
      </c>
      <c r="E86" s="21" t="s">
        <v>17</v>
      </c>
      <c r="F86" s="24" t="s">
        <v>105</v>
      </c>
    </row>
    <row r="87" spans="1:6">
      <c r="A87" s="34" t="s">
        <v>104</v>
      </c>
      <c r="B87" s="26">
        <v>4.8</v>
      </c>
      <c r="C87" s="26">
        <v>13</v>
      </c>
      <c r="D87" s="27">
        <v>3</v>
      </c>
      <c r="E87" s="25" t="s">
        <v>3</v>
      </c>
      <c r="F87" s="28" t="s">
        <v>103</v>
      </c>
    </row>
    <row r="88" spans="1:6">
      <c r="A88" s="16" t="s">
        <v>98</v>
      </c>
      <c r="B88" s="32">
        <v>0</v>
      </c>
      <c r="C88" s="32">
        <v>2</v>
      </c>
      <c r="D88" s="23">
        <v>6</v>
      </c>
      <c r="E88" s="21" t="s">
        <v>3</v>
      </c>
      <c r="F88" s="24" t="s">
        <v>102</v>
      </c>
    </row>
    <row r="89" spans="1:6">
      <c r="A89" s="16" t="s">
        <v>98</v>
      </c>
      <c r="B89" s="32">
        <v>2</v>
      </c>
      <c r="C89" s="32">
        <v>2.2000000000000002</v>
      </c>
      <c r="D89" s="23">
        <v>6</v>
      </c>
      <c r="E89" s="21" t="s">
        <v>5</v>
      </c>
      <c r="F89" s="24" t="s">
        <v>224</v>
      </c>
    </row>
    <row r="90" spans="1:6">
      <c r="A90" s="16" t="s">
        <v>98</v>
      </c>
      <c r="B90" s="32">
        <v>2.2000000000000002</v>
      </c>
      <c r="C90" s="32">
        <v>2.4500000000000002</v>
      </c>
      <c r="D90" s="23">
        <v>6</v>
      </c>
      <c r="E90" s="21" t="s">
        <v>3</v>
      </c>
      <c r="F90" s="24" t="s">
        <v>260</v>
      </c>
    </row>
    <row r="91" spans="1:6">
      <c r="A91" s="16" t="s">
        <v>98</v>
      </c>
      <c r="B91" s="32">
        <v>2.4500000000000002</v>
      </c>
      <c r="C91" s="32">
        <v>2.5499999999999998</v>
      </c>
      <c r="D91" s="23">
        <v>6</v>
      </c>
      <c r="E91" s="21" t="s">
        <v>76</v>
      </c>
      <c r="F91" s="24" t="s">
        <v>259</v>
      </c>
    </row>
    <row r="92" spans="1:6">
      <c r="A92" s="16" t="s">
        <v>98</v>
      </c>
      <c r="B92" s="32">
        <v>2.5499999999999998</v>
      </c>
      <c r="C92" s="32">
        <v>2.65</v>
      </c>
      <c r="D92" s="23">
        <v>6</v>
      </c>
      <c r="E92" s="21" t="s">
        <v>3</v>
      </c>
      <c r="F92" s="24" t="s">
        <v>269</v>
      </c>
    </row>
    <row r="93" spans="1:6">
      <c r="A93" s="16" t="s">
        <v>98</v>
      </c>
      <c r="B93" s="32">
        <v>2.65</v>
      </c>
      <c r="C93" s="32">
        <v>2.75</v>
      </c>
      <c r="D93" s="23">
        <v>6</v>
      </c>
      <c r="E93" s="21" t="s">
        <v>101</v>
      </c>
      <c r="F93" s="24" t="s">
        <v>258</v>
      </c>
    </row>
    <row r="94" spans="1:6">
      <c r="A94" s="16" t="s">
        <v>98</v>
      </c>
      <c r="B94" s="32">
        <v>2.75</v>
      </c>
      <c r="C94" s="32">
        <v>9.9</v>
      </c>
      <c r="D94" s="23">
        <v>4</v>
      </c>
      <c r="E94" s="21" t="s">
        <v>3</v>
      </c>
      <c r="F94" s="24" t="s">
        <v>100</v>
      </c>
    </row>
    <row r="95" spans="1:6">
      <c r="A95" s="16" t="s">
        <v>98</v>
      </c>
      <c r="B95" s="32">
        <v>9.9</v>
      </c>
      <c r="C95" s="32">
        <v>10.1</v>
      </c>
      <c r="D95" s="23">
        <v>2</v>
      </c>
      <c r="E95" s="21" t="s">
        <v>76</v>
      </c>
      <c r="F95" s="24" t="s">
        <v>99</v>
      </c>
    </row>
    <row r="96" spans="1:6">
      <c r="A96" s="34" t="s">
        <v>98</v>
      </c>
      <c r="B96" s="33">
        <v>10.1</v>
      </c>
      <c r="C96" s="33">
        <v>12</v>
      </c>
      <c r="D96" s="27">
        <v>1</v>
      </c>
      <c r="E96" s="25" t="s">
        <v>3</v>
      </c>
      <c r="F96" s="28" t="s">
        <v>225</v>
      </c>
    </row>
    <row r="97" spans="1:6">
      <c r="A97" s="16" t="s">
        <v>95</v>
      </c>
      <c r="B97" s="22">
        <v>0</v>
      </c>
      <c r="C97" s="22">
        <v>1.5</v>
      </c>
      <c r="D97" s="23">
        <v>6</v>
      </c>
      <c r="E97" s="21" t="s">
        <v>3</v>
      </c>
      <c r="F97" s="24" t="s">
        <v>97</v>
      </c>
    </row>
    <row r="98" spans="1:6">
      <c r="A98" s="16" t="s">
        <v>95</v>
      </c>
      <c r="B98" s="22">
        <v>1.5</v>
      </c>
      <c r="C98" s="22">
        <v>6</v>
      </c>
      <c r="D98" s="23">
        <v>4</v>
      </c>
      <c r="E98" s="21" t="s">
        <v>3</v>
      </c>
      <c r="F98" s="24" t="s">
        <v>96</v>
      </c>
    </row>
    <row r="99" spans="1:6" ht="15" customHeight="1">
      <c r="A99" s="49" t="s">
        <v>254</v>
      </c>
      <c r="B99" s="49"/>
      <c r="C99" s="49"/>
      <c r="D99" s="49"/>
    </row>
    <row r="100" spans="1:6">
      <c r="A100" s="16" t="s">
        <v>95</v>
      </c>
      <c r="B100" s="32">
        <v>6</v>
      </c>
      <c r="C100" s="32">
        <v>6.3</v>
      </c>
      <c r="D100" s="23">
        <v>2</v>
      </c>
      <c r="E100" s="21" t="s">
        <v>17</v>
      </c>
      <c r="F100" s="31" t="s">
        <v>226</v>
      </c>
    </row>
    <row r="101" spans="1:6">
      <c r="A101" s="16" t="s">
        <v>95</v>
      </c>
      <c r="B101" s="32">
        <f>C100</f>
        <v>6.3</v>
      </c>
      <c r="C101" s="32">
        <v>6.55</v>
      </c>
      <c r="D101" s="23">
        <v>2</v>
      </c>
      <c r="E101" s="21" t="s">
        <v>5</v>
      </c>
      <c r="F101" s="24" t="s">
        <v>227</v>
      </c>
    </row>
    <row r="102" spans="1:6">
      <c r="A102" s="16" t="s">
        <v>95</v>
      </c>
      <c r="B102" s="32">
        <v>6.4</v>
      </c>
      <c r="C102" s="32">
        <v>6.55</v>
      </c>
      <c r="D102" s="23">
        <v>2</v>
      </c>
      <c r="E102" s="21" t="s">
        <v>235</v>
      </c>
      <c r="F102" s="24" t="s">
        <v>228</v>
      </c>
    </row>
    <row r="103" spans="1:6">
      <c r="A103" s="16" t="s">
        <v>95</v>
      </c>
      <c r="B103" s="32">
        <f t="shared" ref="B103" si="0">C102</f>
        <v>6.55</v>
      </c>
      <c r="C103" s="32">
        <v>6.8</v>
      </c>
      <c r="D103" s="23">
        <v>2</v>
      </c>
      <c r="E103" s="21" t="s">
        <v>5</v>
      </c>
      <c r="F103" s="24" t="s">
        <v>229</v>
      </c>
    </row>
    <row r="104" spans="1:6">
      <c r="A104" s="16" t="s">
        <v>95</v>
      </c>
      <c r="B104" s="32">
        <v>6.8</v>
      </c>
      <c r="C104" s="32">
        <v>8.0500000000000007</v>
      </c>
      <c r="D104" s="23">
        <v>2</v>
      </c>
      <c r="E104" s="21" t="s">
        <v>17</v>
      </c>
      <c r="F104" s="24" t="s">
        <v>230</v>
      </c>
    </row>
    <row r="105" spans="1:6">
      <c r="A105" s="16" t="s">
        <v>95</v>
      </c>
      <c r="B105" s="32">
        <v>8.0500000000000007</v>
      </c>
      <c r="C105" s="32">
        <v>8.15</v>
      </c>
      <c r="D105" s="23">
        <v>2</v>
      </c>
      <c r="E105" s="21" t="s">
        <v>235</v>
      </c>
      <c r="F105" s="24" t="s">
        <v>231</v>
      </c>
    </row>
    <row r="106" spans="1:6">
      <c r="A106" s="16" t="s">
        <v>95</v>
      </c>
      <c r="B106" s="32">
        <v>8.15</v>
      </c>
      <c r="C106" s="32">
        <v>8.4499999999999993</v>
      </c>
      <c r="D106" s="23">
        <v>2</v>
      </c>
      <c r="E106" s="21" t="s">
        <v>142</v>
      </c>
      <c r="F106" s="24" t="s">
        <v>232</v>
      </c>
    </row>
    <row r="107" spans="1:6">
      <c r="A107" s="16" t="s">
        <v>95</v>
      </c>
      <c r="B107" s="32">
        <v>8.4499999999999993</v>
      </c>
      <c r="C107" s="32">
        <v>9.25</v>
      </c>
      <c r="D107" s="23">
        <v>2</v>
      </c>
      <c r="E107" s="21" t="s">
        <v>5</v>
      </c>
      <c r="F107" s="31" t="s">
        <v>234</v>
      </c>
    </row>
    <row r="108" spans="1:6">
      <c r="A108" s="16" t="s">
        <v>95</v>
      </c>
      <c r="B108" s="32">
        <v>9.25</v>
      </c>
      <c r="C108" s="32">
        <v>9.4499999999999993</v>
      </c>
      <c r="D108" s="23">
        <v>2</v>
      </c>
      <c r="E108" s="21" t="s">
        <v>142</v>
      </c>
      <c r="F108" s="24" t="s">
        <v>233</v>
      </c>
    </row>
    <row r="109" spans="1:6">
      <c r="A109" s="34" t="s">
        <v>95</v>
      </c>
      <c r="B109" s="26">
        <v>9.4499999999999993</v>
      </c>
      <c r="C109" s="26">
        <v>13</v>
      </c>
      <c r="D109" s="29" t="s">
        <v>41</v>
      </c>
      <c r="E109" s="25" t="s">
        <v>40</v>
      </c>
      <c r="F109" s="28" t="s">
        <v>129</v>
      </c>
    </row>
    <row r="110" spans="1:6">
      <c r="A110" s="16" t="s">
        <v>89</v>
      </c>
      <c r="B110" s="22">
        <v>0</v>
      </c>
      <c r="C110" s="22">
        <v>2.4</v>
      </c>
      <c r="D110" s="23">
        <v>7</v>
      </c>
      <c r="E110" s="21" t="s">
        <v>3</v>
      </c>
      <c r="F110" s="24" t="s">
        <v>94</v>
      </c>
    </row>
    <row r="111" spans="1:6">
      <c r="A111" s="16" t="s">
        <v>89</v>
      </c>
      <c r="B111" s="22">
        <v>2.4</v>
      </c>
      <c r="C111" s="22">
        <v>4.4000000000000004</v>
      </c>
      <c r="D111" s="23">
        <v>5</v>
      </c>
      <c r="E111" s="21" t="s">
        <v>17</v>
      </c>
      <c r="F111" s="24" t="s">
        <v>93</v>
      </c>
    </row>
    <row r="112" spans="1:6">
      <c r="A112" s="16" t="s">
        <v>89</v>
      </c>
      <c r="B112" s="22">
        <v>4.4000000000000004</v>
      </c>
      <c r="C112" s="22">
        <f>9.8</f>
        <v>9.8000000000000007</v>
      </c>
      <c r="D112" s="23">
        <v>4</v>
      </c>
      <c r="E112" s="21" t="s">
        <v>3</v>
      </c>
      <c r="F112" s="24" t="s">
        <v>92</v>
      </c>
    </row>
    <row r="113" spans="1:6">
      <c r="A113" s="16" t="s">
        <v>89</v>
      </c>
      <c r="B113" s="22">
        <v>9.8000000000000007</v>
      </c>
      <c r="C113" s="22">
        <v>9.9</v>
      </c>
      <c r="D113" s="23">
        <v>4</v>
      </c>
      <c r="E113" s="21" t="s">
        <v>91</v>
      </c>
      <c r="F113" s="24" t="s">
        <v>90</v>
      </c>
    </row>
    <row r="114" spans="1:6">
      <c r="A114" s="34" t="s">
        <v>89</v>
      </c>
      <c r="B114" s="26">
        <v>9.9</v>
      </c>
      <c r="C114" s="26">
        <v>12.25</v>
      </c>
      <c r="D114" s="27">
        <v>4</v>
      </c>
      <c r="E114" s="25" t="s">
        <v>3</v>
      </c>
      <c r="F114" s="28" t="s">
        <v>236</v>
      </c>
    </row>
    <row r="115" spans="1:6">
      <c r="A115" s="16" t="s">
        <v>80</v>
      </c>
      <c r="B115" s="22">
        <v>0</v>
      </c>
      <c r="C115" s="22">
        <v>0.7</v>
      </c>
      <c r="D115" s="23">
        <v>8</v>
      </c>
      <c r="E115" s="21" t="s">
        <v>79</v>
      </c>
      <c r="F115" s="24" t="s">
        <v>88</v>
      </c>
    </row>
    <row r="116" spans="1:6">
      <c r="A116" s="16" t="s">
        <v>80</v>
      </c>
      <c r="B116" s="22">
        <v>0.7</v>
      </c>
      <c r="C116" s="22">
        <v>2.2000000000000002</v>
      </c>
      <c r="D116" s="23">
        <v>8</v>
      </c>
      <c r="E116" s="21" t="s">
        <v>86</v>
      </c>
      <c r="F116" s="24" t="s">
        <v>87</v>
      </c>
    </row>
    <row r="117" spans="1:6">
      <c r="A117" s="16" t="s">
        <v>80</v>
      </c>
      <c r="B117" s="22">
        <v>2.2000000000000002</v>
      </c>
      <c r="C117" s="22">
        <v>3.3</v>
      </c>
      <c r="D117" s="23">
        <v>8</v>
      </c>
      <c r="E117" s="21" t="s">
        <v>86</v>
      </c>
      <c r="F117" s="24" t="s">
        <v>85</v>
      </c>
    </row>
    <row r="118" spans="1:6">
      <c r="A118" s="16" t="s">
        <v>80</v>
      </c>
      <c r="B118" s="22">
        <v>3.3</v>
      </c>
      <c r="C118" s="22">
        <v>3.8</v>
      </c>
      <c r="D118" s="23">
        <v>8</v>
      </c>
      <c r="E118" s="21" t="s">
        <v>84</v>
      </c>
      <c r="F118" s="24" t="s">
        <v>83</v>
      </c>
    </row>
    <row r="119" spans="1:6">
      <c r="A119" s="16" t="s">
        <v>80</v>
      </c>
      <c r="B119" s="22">
        <v>3.8</v>
      </c>
      <c r="C119" s="22">
        <v>7</v>
      </c>
      <c r="D119" s="23">
        <v>7</v>
      </c>
      <c r="E119" s="21" t="s">
        <v>3</v>
      </c>
      <c r="F119" s="24" t="s">
        <v>82</v>
      </c>
    </row>
    <row r="120" spans="1:6">
      <c r="A120" s="16" t="s">
        <v>80</v>
      </c>
      <c r="B120" s="22">
        <v>7</v>
      </c>
      <c r="C120" s="22">
        <v>9.6999999999999993</v>
      </c>
      <c r="D120" s="23">
        <v>3</v>
      </c>
      <c r="E120" s="21" t="s">
        <v>3</v>
      </c>
      <c r="F120" s="24" t="s">
        <v>81</v>
      </c>
    </row>
    <row r="121" spans="1:6">
      <c r="A121" s="34" t="s">
        <v>80</v>
      </c>
      <c r="B121" s="26">
        <v>9.6999999999999993</v>
      </c>
      <c r="C121" s="26">
        <v>11.2</v>
      </c>
      <c r="D121" s="29" t="s">
        <v>41</v>
      </c>
      <c r="E121" s="25" t="s">
        <v>40</v>
      </c>
      <c r="F121" s="28" t="s">
        <v>129</v>
      </c>
    </row>
    <row r="122" spans="1:6">
      <c r="A122" s="16" t="s">
        <v>73</v>
      </c>
      <c r="B122" s="22">
        <v>0</v>
      </c>
      <c r="C122" s="22">
        <v>5</v>
      </c>
      <c r="D122" s="23">
        <v>8</v>
      </c>
      <c r="E122" s="21" t="s">
        <v>79</v>
      </c>
      <c r="F122" s="24" t="s">
        <v>78</v>
      </c>
    </row>
    <row r="123" spans="1:6">
      <c r="A123" s="16" t="s">
        <v>73</v>
      </c>
      <c r="B123" s="22">
        <v>5</v>
      </c>
      <c r="C123" s="22">
        <v>11.8</v>
      </c>
      <c r="D123" s="23">
        <v>4</v>
      </c>
      <c r="E123" s="21" t="s">
        <v>3</v>
      </c>
      <c r="F123" s="24" t="s">
        <v>77</v>
      </c>
    </row>
    <row r="124" spans="1:6">
      <c r="A124" s="16" t="s">
        <v>73</v>
      </c>
      <c r="B124" s="22">
        <v>11.8</v>
      </c>
      <c r="C124" s="22">
        <v>12</v>
      </c>
      <c r="D124" s="23">
        <v>2</v>
      </c>
      <c r="E124" s="21" t="s">
        <v>76</v>
      </c>
      <c r="F124" s="24" t="s">
        <v>75</v>
      </c>
    </row>
    <row r="125" spans="1:6">
      <c r="A125" s="16" t="s">
        <v>73</v>
      </c>
      <c r="B125" s="22">
        <v>12</v>
      </c>
      <c r="C125" s="22">
        <v>13</v>
      </c>
      <c r="D125" s="23">
        <v>1</v>
      </c>
      <c r="E125" s="21" t="s">
        <v>3</v>
      </c>
      <c r="F125" s="24" t="s">
        <v>74</v>
      </c>
    </row>
    <row r="126" spans="1:6">
      <c r="A126" s="34" t="s">
        <v>73</v>
      </c>
      <c r="B126" s="26">
        <v>13</v>
      </c>
      <c r="C126" s="26">
        <v>13.8</v>
      </c>
      <c r="D126" s="29" t="s">
        <v>41</v>
      </c>
      <c r="E126" s="25" t="s">
        <v>40</v>
      </c>
      <c r="F126" s="28" t="s">
        <v>129</v>
      </c>
    </row>
    <row r="127" spans="1:6">
      <c r="A127" s="16" t="s">
        <v>67</v>
      </c>
      <c r="B127" s="22">
        <v>0</v>
      </c>
      <c r="C127" s="22">
        <v>0.5</v>
      </c>
      <c r="D127" s="23">
        <v>8</v>
      </c>
      <c r="E127" s="21" t="s">
        <v>72</v>
      </c>
      <c r="F127" s="24" t="s">
        <v>71</v>
      </c>
    </row>
    <row r="128" spans="1:6">
      <c r="A128" s="16" t="s">
        <v>67</v>
      </c>
      <c r="B128" s="22">
        <v>0.5</v>
      </c>
      <c r="C128" s="22">
        <v>0.75</v>
      </c>
      <c r="D128" s="23">
        <v>8</v>
      </c>
      <c r="E128" s="21" t="s">
        <v>17</v>
      </c>
      <c r="F128" s="24" t="s">
        <v>70</v>
      </c>
    </row>
    <row r="129" spans="1:6">
      <c r="A129" s="16" t="s">
        <v>67</v>
      </c>
      <c r="B129" s="22">
        <v>0.75</v>
      </c>
      <c r="C129" s="22">
        <v>4.7</v>
      </c>
      <c r="D129" s="23">
        <v>6</v>
      </c>
      <c r="E129" s="21" t="s">
        <v>3</v>
      </c>
      <c r="F129" s="24" t="s">
        <v>69</v>
      </c>
    </row>
    <row r="130" spans="1:6">
      <c r="A130" s="16" t="s">
        <v>67</v>
      </c>
      <c r="B130" s="22">
        <v>4.7</v>
      </c>
      <c r="C130" s="22">
        <v>10.4</v>
      </c>
      <c r="D130" s="23">
        <v>3</v>
      </c>
      <c r="E130" s="21" t="s">
        <v>3</v>
      </c>
      <c r="F130" s="24" t="s">
        <v>68</v>
      </c>
    </row>
    <row r="131" spans="1:6">
      <c r="A131" s="34" t="s">
        <v>67</v>
      </c>
      <c r="B131" s="26">
        <v>10.4</v>
      </c>
      <c r="C131" s="26">
        <v>15.4</v>
      </c>
      <c r="D131" s="29" t="s">
        <v>41</v>
      </c>
      <c r="E131" s="25" t="s">
        <v>40</v>
      </c>
      <c r="F131" s="28" t="s">
        <v>49</v>
      </c>
    </row>
    <row r="132" spans="1:6">
      <c r="A132" s="16" t="s">
        <v>63</v>
      </c>
      <c r="B132" s="22">
        <v>0</v>
      </c>
      <c r="C132" s="22">
        <v>3</v>
      </c>
      <c r="D132" s="23">
        <v>8</v>
      </c>
      <c r="E132" s="21" t="s">
        <v>65</v>
      </c>
      <c r="F132" s="24" t="s">
        <v>66</v>
      </c>
    </row>
    <row r="133" spans="1:6">
      <c r="A133" s="16" t="s">
        <v>63</v>
      </c>
      <c r="B133" s="22">
        <v>3</v>
      </c>
      <c r="C133" s="22">
        <v>6</v>
      </c>
      <c r="D133" s="23">
        <v>8</v>
      </c>
      <c r="E133" s="21" t="s">
        <v>65</v>
      </c>
      <c r="F133" s="24" t="s">
        <v>64</v>
      </c>
    </row>
    <row r="134" spans="1:6">
      <c r="A134" s="34" t="s">
        <v>63</v>
      </c>
      <c r="B134" s="26">
        <v>6</v>
      </c>
      <c r="C134" s="26">
        <v>11</v>
      </c>
      <c r="D134" s="27">
        <v>8</v>
      </c>
      <c r="E134" s="25" t="s">
        <v>62</v>
      </c>
      <c r="F134" s="28" t="s">
        <v>61</v>
      </c>
    </row>
    <row r="135" spans="1:6">
      <c r="A135" s="16" t="s">
        <v>50</v>
      </c>
      <c r="B135" s="22">
        <v>0</v>
      </c>
      <c r="C135" s="22">
        <v>3.5</v>
      </c>
      <c r="D135" s="23">
        <v>8</v>
      </c>
      <c r="E135" s="21" t="s">
        <v>60</v>
      </c>
      <c r="F135" s="24" t="s">
        <v>59</v>
      </c>
    </row>
    <row r="136" spans="1:6">
      <c r="A136" s="16" t="s">
        <v>50</v>
      </c>
      <c r="B136" s="22">
        <v>3.5</v>
      </c>
      <c r="C136" s="22">
        <v>8.6999999999999993</v>
      </c>
      <c r="D136" s="23">
        <v>8</v>
      </c>
      <c r="E136" s="21" t="s">
        <v>17</v>
      </c>
      <c r="F136" s="24" t="s">
        <v>58</v>
      </c>
    </row>
    <row r="137" spans="1:6">
      <c r="A137" s="16" t="s">
        <v>50</v>
      </c>
      <c r="B137" s="22">
        <v>8.6999999999999993</v>
      </c>
      <c r="C137" s="22">
        <v>9</v>
      </c>
      <c r="D137" s="23">
        <v>8</v>
      </c>
      <c r="E137" s="21" t="s">
        <v>17</v>
      </c>
      <c r="F137" s="24" t="s">
        <v>57</v>
      </c>
    </row>
    <row r="138" spans="1:6">
      <c r="A138" s="16" t="s">
        <v>50</v>
      </c>
      <c r="B138" s="22">
        <v>9</v>
      </c>
      <c r="C138" s="22">
        <v>10.6</v>
      </c>
      <c r="D138" s="23">
        <v>7</v>
      </c>
      <c r="E138" s="21" t="s">
        <v>3</v>
      </c>
      <c r="F138" s="24" t="s">
        <v>56</v>
      </c>
    </row>
    <row r="139" spans="1:6">
      <c r="A139" s="16" t="s">
        <v>50</v>
      </c>
      <c r="B139" s="22">
        <v>10.6</v>
      </c>
      <c r="C139" s="22">
        <v>12</v>
      </c>
      <c r="D139" s="23">
        <v>4</v>
      </c>
      <c r="E139" s="21" t="s">
        <v>3</v>
      </c>
      <c r="F139" s="24" t="s">
        <v>55</v>
      </c>
    </row>
    <row r="140" spans="1:6">
      <c r="A140" s="16" t="s">
        <v>50</v>
      </c>
      <c r="B140" s="22">
        <v>12</v>
      </c>
      <c r="C140" s="22">
        <v>12.7</v>
      </c>
      <c r="D140" s="23">
        <v>4</v>
      </c>
      <c r="E140" s="21" t="s">
        <v>3</v>
      </c>
      <c r="F140" s="24" t="s">
        <v>54</v>
      </c>
    </row>
    <row r="141" spans="1:6">
      <c r="A141" s="16" t="s">
        <v>50</v>
      </c>
      <c r="B141" s="22">
        <v>12.7</v>
      </c>
      <c r="C141" s="22">
        <v>14</v>
      </c>
      <c r="D141" s="23">
        <v>2</v>
      </c>
      <c r="E141" s="21" t="s">
        <v>53</v>
      </c>
      <c r="F141" s="24" t="s">
        <v>52</v>
      </c>
    </row>
    <row r="142" spans="1:6">
      <c r="A142" s="16" t="s">
        <v>50</v>
      </c>
      <c r="B142" s="22">
        <v>14</v>
      </c>
      <c r="C142" s="22">
        <v>15</v>
      </c>
      <c r="D142" s="23">
        <v>1</v>
      </c>
      <c r="E142" s="21" t="s">
        <v>3</v>
      </c>
      <c r="F142" s="24" t="s">
        <v>51</v>
      </c>
    </row>
    <row r="143" spans="1:6">
      <c r="A143" s="34" t="s">
        <v>50</v>
      </c>
      <c r="B143" s="26">
        <v>15</v>
      </c>
      <c r="C143" s="26">
        <v>21</v>
      </c>
      <c r="D143" s="29" t="s">
        <v>41</v>
      </c>
      <c r="E143" s="25" t="s">
        <v>40</v>
      </c>
      <c r="F143" s="28" t="s">
        <v>49</v>
      </c>
    </row>
    <row r="144" spans="1:6">
      <c r="A144" s="16" t="s">
        <v>35</v>
      </c>
      <c r="B144" s="22">
        <v>0</v>
      </c>
      <c r="C144" s="22">
        <v>1.5</v>
      </c>
      <c r="D144" s="23">
        <v>8</v>
      </c>
      <c r="E144" s="21" t="s">
        <v>48</v>
      </c>
      <c r="F144" s="24" t="s">
        <v>47</v>
      </c>
    </row>
    <row r="145" spans="1:6">
      <c r="A145" s="16" t="s">
        <v>35</v>
      </c>
      <c r="B145" s="22">
        <v>1.5</v>
      </c>
      <c r="C145" s="22">
        <v>2.5</v>
      </c>
      <c r="D145" s="23">
        <v>8</v>
      </c>
      <c r="E145" s="21" t="s">
        <v>46</v>
      </c>
      <c r="F145" s="24" t="s">
        <v>45</v>
      </c>
    </row>
    <row r="146" spans="1:6">
      <c r="A146" s="16" t="s">
        <v>35</v>
      </c>
      <c r="B146" s="22">
        <v>2.5</v>
      </c>
      <c r="C146" s="22">
        <v>3.2</v>
      </c>
      <c r="D146" s="23">
        <v>8</v>
      </c>
      <c r="E146" s="21" t="s">
        <v>44</v>
      </c>
      <c r="F146" s="24" t="s">
        <v>43</v>
      </c>
    </row>
    <row r="147" spans="1:6">
      <c r="A147" s="16" t="s">
        <v>35</v>
      </c>
      <c r="B147" s="22">
        <v>3.2</v>
      </c>
      <c r="C147" s="22">
        <v>4.7</v>
      </c>
      <c r="D147" s="23">
        <v>8</v>
      </c>
      <c r="E147" s="21" t="s">
        <v>17</v>
      </c>
      <c r="F147" s="24" t="s">
        <v>42</v>
      </c>
    </row>
    <row r="148" spans="1:6">
      <c r="A148" s="16" t="s">
        <v>35</v>
      </c>
      <c r="B148" s="22">
        <v>4.7</v>
      </c>
      <c r="C148" s="22">
        <v>7</v>
      </c>
      <c r="D148" s="30" t="s">
        <v>41</v>
      </c>
      <c r="E148" s="21" t="s">
        <v>40</v>
      </c>
      <c r="F148" s="24" t="s">
        <v>40</v>
      </c>
    </row>
    <row r="149" spans="1:6">
      <c r="A149" s="16" t="s">
        <v>35</v>
      </c>
      <c r="B149" s="22">
        <v>7</v>
      </c>
      <c r="C149" s="22">
        <v>8.1999999999999993</v>
      </c>
      <c r="D149" s="23">
        <v>7</v>
      </c>
      <c r="E149" s="21" t="s">
        <v>3</v>
      </c>
      <c r="F149" s="24" t="s">
        <v>39</v>
      </c>
    </row>
    <row r="150" spans="1:6">
      <c r="A150" s="16" t="s">
        <v>35</v>
      </c>
      <c r="B150" s="22">
        <v>8.1999999999999993</v>
      </c>
      <c r="C150" s="22">
        <v>14.7</v>
      </c>
      <c r="D150" s="23">
        <v>4</v>
      </c>
      <c r="E150" s="21" t="s">
        <v>3</v>
      </c>
      <c r="F150" s="24" t="s">
        <v>38</v>
      </c>
    </row>
    <row r="151" spans="1:6">
      <c r="A151" s="16" t="s">
        <v>35</v>
      </c>
      <c r="B151" s="22">
        <v>14.7</v>
      </c>
      <c r="C151" s="22">
        <v>15</v>
      </c>
      <c r="D151" s="23">
        <v>2</v>
      </c>
      <c r="E151" s="21" t="s">
        <v>37</v>
      </c>
      <c r="F151" s="24" t="s">
        <v>36</v>
      </c>
    </row>
    <row r="152" spans="1:6">
      <c r="A152" s="34" t="s">
        <v>35</v>
      </c>
      <c r="B152" s="26">
        <v>15</v>
      </c>
      <c r="C152" s="26">
        <v>17.8</v>
      </c>
      <c r="D152" s="27">
        <v>1</v>
      </c>
      <c r="E152" s="25" t="s">
        <v>3</v>
      </c>
      <c r="F152" s="28" t="s">
        <v>34</v>
      </c>
    </row>
    <row r="153" spans="1:6">
      <c r="A153" s="16" t="s">
        <v>8</v>
      </c>
      <c r="B153" s="32">
        <v>0</v>
      </c>
      <c r="C153" s="32">
        <v>1</v>
      </c>
      <c r="D153" s="21">
        <v>8</v>
      </c>
      <c r="E153" s="21" t="s">
        <v>6</v>
      </c>
      <c r="F153" s="16" t="s">
        <v>33</v>
      </c>
    </row>
    <row r="154" spans="1:6">
      <c r="A154" s="16" t="s">
        <v>8</v>
      </c>
      <c r="B154" s="32">
        <v>1</v>
      </c>
      <c r="C154" s="32">
        <v>3.5</v>
      </c>
      <c r="D154" s="21">
        <v>3</v>
      </c>
      <c r="E154" s="21" t="s">
        <v>3</v>
      </c>
      <c r="F154" s="16" t="s">
        <v>32</v>
      </c>
    </row>
    <row r="155" spans="1:6">
      <c r="A155" s="16" t="s">
        <v>8</v>
      </c>
      <c r="B155" s="32">
        <v>3.5</v>
      </c>
      <c r="C155" s="32">
        <v>3.76</v>
      </c>
      <c r="D155" s="21">
        <v>2</v>
      </c>
      <c r="E155" s="21" t="s">
        <v>5</v>
      </c>
      <c r="F155" s="16" t="s">
        <v>31</v>
      </c>
    </row>
    <row r="156" spans="1:6">
      <c r="A156" s="16" t="s">
        <v>8</v>
      </c>
      <c r="B156" s="32">
        <v>3.76</v>
      </c>
      <c r="C156" s="32">
        <v>3.86</v>
      </c>
      <c r="D156" s="21">
        <v>2</v>
      </c>
      <c r="E156" s="21" t="s">
        <v>5</v>
      </c>
      <c r="F156" s="16" t="s">
        <v>30</v>
      </c>
    </row>
    <row r="157" spans="1:6">
      <c r="A157" s="16" t="s">
        <v>8</v>
      </c>
      <c r="B157" s="32">
        <v>3.86</v>
      </c>
      <c r="C157" s="32">
        <v>4.26</v>
      </c>
      <c r="D157" s="21">
        <v>2</v>
      </c>
      <c r="E157" s="21" t="s">
        <v>5</v>
      </c>
      <c r="F157" s="16" t="s">
        <v>29</v>
      </c>
    </row>
    <row r="158" spans="1:6">
      <c r="A158" s="16" t="s">
        <v>8</v>
      </c>
      <c r="B158" s="32">
        <v>4.26</v>
      </c>
      <c r="C158" s="32">
        <v>4.3600000000000003</v>
      </c>
      <c r="D158" s="21">
        <v>2</v>
      </c>
      <c r="E158" s="21" t="s">
        <v>17</v>
      </c>
      <c r="F158" s="16" t="s">
        <v>28</v>
      </c>
    </row>
    <row r="159" spans="1:6">
      <c r="A159" s="16" t="s">
        <v>8</v>
      </c>
      <c r="B159" s="32">
        <v>4.3600000000000003</v>
      </c>
      <c r="C159" s="32">
        <v>4.6100000000000003</v>
      </c>
      <c r="D159" s="21">
        <v>2</v>
      </c>
      <c r="E159" s="21" t="s">
        <v>5</v>
      </c>
      <c r="F159" s="16" t="s">
        <v>27</v>
      </c>
    </row>
    <row r="160" spans="1:6">
      <c r="A160" s="16" t="s">
        <v>8</v>
      </c>
      <c r="B160" s="32">
        <v>4.6100000000000003</v>
      </c>
      <c r="C160" s="32">
        <v>5.3</v>
      </c>
      <c r="D160" s="21">
        <v>2</v>
      </c>
      <c r="E160" s="21" t="s">
        <v>26</v>
      </c>
      <c r="F160" s="16" t="s">
        <v>272</v>
      </c>
    </row>
    <row r="161" spans="1:6">
      <c r="A161" s="16" t="s">
        <v>8</v>
      </c>
      <c r="B161" s="32">
        <v>5.3</v>
      </c>
      <c r="C161" s="32">
        <v>5.6</v>
      </c>
      <c r="D161" s="21">
        <v>2</v>
      </c>
      <c r="E161" s="21" t="s">
        <v>5</v>
      </c>
      <c r="F161" s="16" t="s">
        <v>25</v>
      </c>
    </row>
    <row r="162" spans="1:6">
      <c r="A162" s="16" t="s">
        <v>8</v>
      </c>
      <c r="B162" s="32">
        <v>5.6</v>
      </c>
      <c r="C162" s="32">
        <v>7.1</v>
      </c>
      <c r="D162" s="21">
        <v>2</v>
      </c>
      <c r="E162" s="21" t="s">
        <v>6</v>
      </c>
      <c r="F162" s="16" t="s">
        <v>24</v>
      </c>
    </row>
    <row r="163" spans="1:6">
      <c r="A163" s="16" t="s">
        <v>8</v>
      </c>
      <c r="B163" s="32">
        <v>7.1</v>
      </c>
      <c r="C163" s="32">
        <v>7.3</v>
      </c>
      <c r="D163" s="21">
        <v>2</v>
      </c>
      <c r="E163" s="21" t="s">
        <v>23</v>
      </c>
      <c r="F163" s="16" t="s">
        <v>22</v>
      </c>
    </row>
    <row r="164" spans="1:6">
      <c r="A164" s="16" t="s">
        <v>8</v>
      </c>
      <c r="B164" s="32">
        <v>7.3</v>
      </c>
      <c r="C164" s="32">
        <v>7.5</v>
      </c>
      <c r="D164" s="21">
        <v>2</v>
      </c>
      <c r="E164" s="21" t="s">
        <v>5</v>
      </c>
      <c r="F164" s="16" t="s">
        <v>21</v>
      </c>
    </row>
    <row r="165" spans="1:6">
      <c r="A165" s="16" t="s">
        <v>8</v>
      </c>
      <c r="B165" s="32">
        <v>7.3</v>
      </c>
      <c r="C165" s="32">
        <v>7.8</v>
      </c>
      <c r="D165" s="21">
        <v>2</v>
      </c>
      <c r="E165" s="21" t="s">
        <v>5</v>
      </c>
      <c r="F165" s="16" t="s">
        <v>20</v>
      </c>
    </row>
    <row r="166" spans="1:6">
      <c r="A166" s="16" t="s">
        <v>8</v>
      </c>
      <c r="B166" s="32">
        <v>7.8</v>
      </c>
      <c r="C166" s="32">
        <v>10.3</v>
      </c>
      <c r="D166" s="21">
        <v>2</v>
      </c>
      <c r="E166" s="21" t="s">
        <v>19</v>
      </c>
      <c r="F166" s="16" t="s">
        <v>18</v>
      </c>
    </row>
    <row r="167" spans="1:6">
      <c r="A167" s="16" t="s">
        <v>8</v>
      </c>
      <c r="B167" s="32">
        <v>10.3</v>
      </c>
      <c r="C167" s="32">
        <v>10.5</v>
      </c>
      <c r="D167" s="21">
        <v>2</v>
      </c>
      <c r="E167" s="21" t="s">
        <v>17</v>
      </c>
      <c r="F167" s="16" t="s">
        <v>16</v>
      </c>
    </row>
    <row r="168" spans="1:6">
      <c r="A168" s="16" t="s">
        <v>8</v>
      </c>
      <c r="B168" s="32">
        <v>10.5</v>
      </c>
      <c r="C168" s="32">
        <v>11.5</v>
      </c>
      <c r="D168" s="21">
        <v>2</v>
      </c>
      <c r="E168" s="21" t="s">
        <v>5</v>
      </c>
      <c r="F168" s="16" t="s">
        <v>15</v>
      </c>
    </row>
    <row r="169" spans="1:6">
      <c r="A169" s="16" t="s">
        <v>8</v>
      </c>
      <c r="B169" s="32">
        <v>11.5</v>
      </c>
      <c r="C169" s="32">
        <v>12</v>
      </c>
      <c r="D169" s="21">
        <v>2</v>
      </c>
      <c r="E169" s="21" t="s">
        <v>14</v>
      </c>
      <c r="F169" s="16" t="s">
        <v>13</v>
      </c>
    </row>
    <row r="170" spans="1:6">
      <c r="A170" s="16" t="s">
        <v>8</v>
      </c>
      <c r="B170" s="32">
        <v>12</v>
      </c>
      <c r="C170" s="32">
        <v>13.7</v>
      </c>
      <c r="D170" s="21">
        <v>1</v>
      </c>
      <c r="E170" s="21" t="s">
        <v>3</v>
      </c>
      <c r="F170" s="16" t="s">
        <v>12</v>
      </c>
    </row>
    <row r="171" spans="1:6">
      <c r="A171" s="16" t="s">
        <v>8</v>
      </c>
      <c r="B171" s="32">
        <v>13.7</v>
      </c>
      <c r="C171" s="32">
        <v>14.4</v>
      </c>
      <c r="D171" s="21">
        <v>1</v>
      </c>
      <c r="E171" s="21" t="s">
        <v>11</v>
      </c>
      <c r="F171" s="16" t="s">
        <v>10</v>
      </c>
    </row>
    <row r="172" spans="1:6">
      <c r="A172" s="16" t="s">
        <v>8</v>
      </c>
      <c r="B172" s="32">
        <v>14.4</v>
      </c>
      <c r="C172" s="32">
        <v>15.7</v>
      </c>
      <c r="D172" s="21">
        <v>1</v>
      </c>
      <c r="E172" s="21" t="s">
        <v>3</v>
      </c>
      <c r="F172" s="16" t="s">
        <v>7</v>
      </c>
    </row>
    <row r="173" spans="1:6">
      <c r="A173" s="16" t="s">
        <v>8</v>
      </c>
      <c r="B173" s="32">
        <v>15.7</v>
      </c>
      <c r="C173" s="32">
        <v>16</v>
      </c>
      <c r="D173" s="21">
        <v>1</v>
      </c>
      <c r="E173" s="21" t="s">
        <v>3</v>
      </c>
      <c r="F173" s="16" t="s">
        <v>9</v>
      </c>
    </row>
    <row r="174" spans="1:6">
      <c r="A174" s="34" t="s">
        <v>8</v>
      </c>
      <c r="B174" s="33">
        <v>16</v>
      </c>
      <c r="C174" s="33">
        <v>23</v>
      </c>
      <c r="D174" s="25">
        <v>1</v>
      </c>
      <c r="E174" s="25" t="s">
        <v>3</v>
      </c>
      <c r="F174" s="34" t="s">
        <v>7</v>
      </c>
    </row>
    <row r="175" spans="1:6">
      <c r="A175" s="16" t="s">
        <v>4</v>
      </c>
      <c r="B175" s="32">
        <v>0</v>
      </c>
      <c r="C175" s="32">
        <v>4</v>
      </c>
      <c r="D175" s="23">
        <v>8</v>
      </c>
      <c r="E175" s="21" t="s">
        <v>5</v>
      </c>
      <c r="F175" s="24" t="s">
        <v>237</v>
      </c>
    </row>
    <row r="176" spans="1:6">
      <c r="A176" s="16" t="s">
        <v>4</v>
      </c>
      <c r="B176" s="32">
        <v>4</v>
      </c>
      <c r="C176" s="32">
        <v>5</v>
      </c>
      <c r="D176" s="23">
        <v>8</v>
      </c>
      <c r="E176" s="21" t="s">
        <v>19</v>
      </c>
      <c r="F176" s="24" t="s">
        <v>238</v>
      </c>
    </row>
    <row r="177" spans="1:6">
      <c r="A177" s="16" t="s">
        <v>4</v>
      </c>
      <c r="B177" s="32">
        <v>5</v>
      </c>
      <c r="C177" s="32">
        <v>5.8</v>
      </c>
      <c r="D177" s="23">
        <v>8</v>
      </c>
      <c r="E177" s="21" t="s">
        <v>248</v>
      </c>
      <c r="F177" s="24" t="s">
        <v>239</v>
      </c>
    </row>
    <row r="178" spans="1:6">
      <c r="A178" s="16" t="s">
        <v>4</v>
      </c>
      <c r="B178" s="32">
        <v>5.8</v>
      </c>
      <c r="C178" s="32">
        <v>7.8</v>
      </c>
      <c r="D178" s="23">
        <v>8</v>
      </c>
      <c r="E178" s="21" t="s">
        <v>116</v>
      </c>
      <c r="F178" s="24" t="s">
        <v>240</v>
      </c>
    </row>
    <row r="179" spans="1:6">
      <c r="A179" s="16" t="s">
        <v>4</v>
      </c>
      <c r="B179" s="32">
        <v>7.8</v>
      </c>
      <c r="C179" s="32">
        <v>15.6</v>
      </c>
      <c r="D179" s="23">
        <v>6</v>
      </c>
      <c r="E179" s="21" t="s">
        <v>3</v>
      </c>
      <c r="F179" s="24" t="s">
        <v>241</v>
      </c>
    </row>
    <row r="180" spans="1:6">
      <c r="A180" s="16" t="s">
        <v>4</v>
      </c>
      <c r="B180" s="32">
        <v>15.6</v>
      </c>
      <c r="C180" s="32">
        <v>16</v>
      </c>
      <c r="D180" s="23">
        <v>5</v>
      </c>
      <c r="E180" s="21" t="s">
        <v>6</v>
      </c>
      <c r="F180" s="24" t="s">
        <v>243</v>
      </c>
    </row>
    <row r="181" spans="1:6">
      <c r="A181" s="16" t="s">
        <v>4</v>
      </c>
      <c r="B181" s="22">
        <v>16</v>
      </c>
      <c r="C181" s="22">
        <v>16.2</v>
      </c>
      <c r="D181" s="23">
        <v>5</v>
      </c>
      <c r="E181" s="21" t="s">
        <v>249</v>
      </c>
      <c r="F181" s="24" t="s">
        <v>244</v>
      </c>
    </row>
    <row r="182" spans="1:6">
      <c r="A182" s="16" t="s">
        <v>4</v>
      </c>
      <c r="B182" s="22">
        <v>16.2</v>
      </c>
      <c r="C182" s="22">
        <v>16.3</v>
      </c>
      <c r="D182" s="23">
        <v>5</v>
      </c>
      <c r="E182" s="21" t="s">
        <v>5</v>
      </c>
      <c r="F182" s="24" t="s">
        <v>245</v>
      </c>
    </row>
    <row r="183" spans="1:6">
      <c r="A183" s="16" t="s">
        <v>4</v>
      </c>
      <c r="B183" s="22">
        <v>16.3</v>
      </c>
      <c r="C183" s="22">
        <v>16.600000000000001</v>
      </c>
      <c r="D183" s="23">
        <v>5</v>
      </c>
      <c r="E183" s="21" t="s">
        <v>5</v>
      </c>
      <c r="F183" s="24" t="s">
        <v>246</v>
      </c>
    </row>
    <row r="184" spans="1:6">
      <c r="A184" s="16" t="s">
        <v>4</v>
      </c>
      <c r="B184" s="22">
        <v>16.600000000000001</v>
      </c>
      <c r="C184" s="22">
        <v>17.8</v>
      </c>
      <c r="D184" s="23">
        <v>5</v>
      </c>
      <c r="E184" s="21" t="s">
        <v>5</v>
      </c>
      <c r="F184" s="24" t="s">
        <v>247</v>
      </c>
    </row>
    <row r="185" spans="1:6">
      <c r="A185" s="16" t="s">
        <v>4</v>
      </c>
      <c r="B185" s="22">
        <v>17.8</v>
      </c>
      <c r="C185" s="22">
        <v>20</v>
      </c>
      <c r="D185" s="23">
        <v>4</v>
      </c>
      <c r="E185" s="21" t="s">
        <v>3</v>
      </c>
      <c r="F185" s="24" t="s">
        <v>242</v>
      </c>
    </row>
    <row r="186" spans="1:6">
      <c r="A186" s="16" t="s">
        <v>4</v>
      </c>
      <c r="B186" s="22">
        <v>20</v>
      </c>
      <c r="C186" s="22">
        <v>24</v>
      </c>
      <c r="D186" s="23">
        <v>3</v>
      </c>
      <c r="E186" s="21" t="s">
        <v>3</v>
      </c>
      <c r="F186" s="24" t="s">
        <v>242</v>
      </c>
    </row>
    <row r="187" spans="1:6">
      <c r="A187" s="34" t="s">
        <v>4</v>
      </c>
      <c r="B187" s="26">
        <v>24</v>
      </c>
      <c r="C187" s="26">
        <v>36</v>
      </c>
      <c r="D187" s="29" t="s">
        <v>41</v>
      </c>
      <c r="E187" s="25" t="s">
        <v>40</v>
      </c>
      <c r="F187" s="28" t="s">
        <v>129</v>
      </c>
    </row>
    <row r="188" spans="1:6">
      <c r="A188" s="43" t="s">
        <v>250</v>
      </c>
      <c r="B188" s="36" t="s">
        <v>41</v>
      </c>
      <c r="C188" s="37" t="s">
        <v>170</v>
      </c>
      <c r="D188" s="38">
        <v>4</v>
      </c>
      <c r="E188" s="35" t="s">
        <v>3</v>
      </c>
      <c r="F188" s="39" t="s">
        <v>252</v>
      </c>
    </row>
    <row r="189" spans="1:6">
      <c r="A189" s="44" t="s">
        <v>250</v>
      </c>
      <c r="B189" s="40" t="s">
        <v>41</v>
      </c>
      <c r="C189" s="40" t="s">
        <v>41</v>
      </c>
      <c r="D189" s="14">
        <v>2</v>
      </c>
      <c r="E189" s="15" t="s">
        <v>253</v>
      </c>
      <c r="F189" s="41" t="s">
        <v>251</v>
      </c>
    </row>
    <row r="190" spans="1:6">
      <c r="A190" s="16" t="s">
        <v>262</v>
      </c>
    </row>
    <row r="191" spans="1:6" ht="15">
      <c r="A191" s="51" t="s">
        <v>275</v>
      </c>
    </row>
  </sheetData>
  <mergeCells count="2">
    <mergeCell ref="A99:D99"/>
    <mergeCell ref="A36:D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ReadMe</vt:lpstr>
      <vt:lpstr>Table 5</vt:lpstr>
    </vt:vector>
  </TitlesOfParts>
  <Company>Manitoba Geological Survey; Manitoba Economic Development, Investment, Trade and Natural Resources; Government of Manitoba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Open File OF2024-1 Appendix 2: Quaternary section descriptions and stratigraphic columns, Kaskattama highland area</dc:title>
  <dc:creator>T.J. Hodder,  M.S. Gauthier, S.E. Kelley and M. Ross</dc:creator>
  <cp:keywords>kimberlite-indicator minerals; KIM; Kaskattama highland; northeastern Manitoba; till; Quaternary stratigraphy; Hudson Bay Lowland; diamond; drift prospecting</cp:keywords>
  <cp:lastModifiedBy>Steffano, Craig</cp:lastModifiedBy>
  <dcterms:created xsi:type="dcterms:W3CDTF">2024-01-18T16:05:45Z</dcterms:created>
  <dcterms:modified xsi:type="dcterms:W3CDTF">2024-03-06T20:40:37Z</dcterms:modified>
</cp:coreProperties>
</file>